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EB9F738B-E17F-4213-9248-6175C6BCFFBD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43" i="1" l="1"/>
  <c r="B43" i="1"/>
  <c r="F43" i="1"/>
  <c r="G43" i="1"/>
  <c r="H43" i="1"/>
  <c r="I43" i="1"/>
  <c r="J43" i="1"/>
  <c r="L43" i="1"/>
  <c r="L222" i="1"/>
  <c r="J222" i="1"/>
  <c r="I222" i="1"/>
  <c r="H222" i="1"/>
  <c r="G222" i="1"/>
  <c r="F222" i="1"/>
  <c r="L203" i="1"/>
  <c r="J203" i="1"/>
  <c r="I203" i="1"/>
  <c r="H203" i="1"/>
  <c r="G203" i="1"/>
  <c r="F203" i="1"/>
  <c r="L184" i="1"/>
  <c r="J184" i="1"/>
  <c r="I184" i="1"/>
  <c r="H184" i="1"/>
  <c r="G184" i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B233" i="1"/>
  <c r="A233" i="1"/>
  <c r="B214" i="1"/>
  <c r="A214" i="1"/>
  <c r="B195" i="1"/>
  <c r="A195" i="1"/>
  <c r="B176" i="1"/>
  <c r="A176" i="1"/>
  <c r="B157" i="1"/>
  <c r="A157" i="1"/>
  <c r="B138" i="1"/>
  <c r="A138" i="1"/>
  <c r="B119" i="1"/>
  <c r="A119" i="1"/>
  <c r="L108" i="1"/>
  <c r="J108" i="1"/>
  <c r="I108" i="1"/>
  <c r="H108" i="1"/>
  <c r="G108" i="1"/>
  <c r="G119" i="1" s="1"/>
  <c r="F108" i="1"/>
  <c r="F119" i="1" s="1"/>
  <c r="B100" i="1"/>
  <c r="A10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70" i="1"/>
  <c r="J70" i="1"/>
  <c r="I70" i="1"/>
  <c r="H70" i="1"/>
  <c r="G70" i="1"/>
  <c r="F70" i="1"/>
  <c r="B62" i="1"/>
  <c r="A62" i="1"/>
  <c r="L51" i="1"/>
  <c r="J51" i="1"/>
  <c r="I51" i="1"/>
  <c r="I62" i="1" s="1"/>
  <c r="H51" i="1"/>
  <c r="H62" i="1" s="1"/>
  <c r="G51" i="1"/>
  <c r="F51" i="1"/>
  <c r="L32" i="1"/>
  <c r="J32" i="1"/>
  <c r="I32" i="1"/>
  <c r="H32" i="1"/>
  <c r="G32" i="1"/>
  <c r="F32" i="1"/>
  <c r="B24" i="1"/>
  <c r="A24" i="1"/>
  <c r="L13" i="1"/>
  <c r="J13" i="1"/>
  <c r="J24" i="1" s="1"/>
  <c r="I13" i="1"/>
  <c r="H13" i="1"/>
  <c r="G13" i="1"/>
  <c r="F13" i="1"/>
  <c r="F24" i="1" s="1"/>
  <c r="I195" i="1" l="1"/>
  <c r="I233" i="1"/>
  <c r="F233" i="1"/>
  <c r="J233" i="1"/>
  <c r="J214" i="1"/>
  <c r="I214" i="1"/>
  <c r="F214" i="1"/>
  <c r="J195" i="1"/>
  <c r="F195" i="1"/>
  <c r="L176" i="1"/>
  <c r="J176" i="1"/>
  <c r="I176" i="1"/>
  <c r="G176" i="1"/>
  <c r="F176" i="1"/>
  <c r="L157" i="1"/>
  <c r="J157" i="1"/>
  <c r="G157" i="1"/>
  <c r="F157" i="1"/>
  <c r="F138" i="1"/>
  <c r="J138" i="1"/>
  <c r="G138" i="1"/>
  <c r="L138" i="1"/>
  <c r="J119" i="1"/>
  <c r="I119" i="1"/>
  <c r="H119" i="1"/>
  <c r="L119" i="1"/>
  <c r="L100" i="1"/>
  <c r="L81" i="1"/>
  <c r="J81" i="1"/>
  <c r="I81" i="1"/>
  <c r="H81" i="1"/>
  <c r="G81" i="1"/>
  <c r="F81" i="1"/>
  <c r="G195" i="1"/>
  <c r="L195" i="1"/>
  <c r="G214" i="1"/>
  <c r="L214" i="1"/>
  <c r="G233" i="1"/>
  <c r="L233" i="1"/>
  <c r="H138" i="1"/>
  <c r="H157" i="1"/>
  <c r="H176" i="1"/>
  <c r="H195" i="1"/>
  <c r="H214" i="1"/>
  <c r="H233" i="1"/>
  <c r="L62" i="1"/>
  <c r="I138" i="1"/>
  <c r="I157" i="1"/>
  <c r="J62" i="1"/>
  <c r="G62" i="1"/>
  <c r="F62" i="1"/>
  <c r="G24" i="1"/>
  <c r="I24" i="1"/>
  <c r="H24" i="1"/>
  <c r="L24" i="1"/>
  <c r="J234" i="1" l="1"/>
  <c r="H234" i="1"/>
  <c r="F234" i="1"/>
  <c r="I234" i="1"/>
  <c r="G234" i="1"/>
  <c r="L234" i="1"/>
</calcChain>
</file>

<file path=xl/sharedStrings.xml><?xml version="1.0" encoding="utf-8"?>
<sst xmlns="http://schemas.openxmlformats.org/spreadsheetml/2006/main" count="238" uniqueCount="80">
  <si>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</si>
  <si>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</si>
  <si>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</si>
  <si>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</si>
  <si>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</si>
  <si>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</si>
  <si>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</si>
  <si>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</si>
  <si>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</si>
  <si>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</si>
  <si>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</si>
  <si>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</si>
  <si>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</si>
  <si>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</si>
  <si>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</si>
  <si>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</si>
  <si>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</si>
  <si>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</si>
  <si>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</si>
  <si>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</si>
  <si>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</si>
  <si>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</si>
  <si>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</si>
  <si>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</si>
  <si>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</si>
  <si>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</si>
  <si>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</si>
  <si>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</si>
  <si>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</si>
  <si>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</si>
  <si>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</si>
  <si>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</si>
  <si>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</si>
  <si>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</si>
  <si>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молочный с крупой (гречневой)</t>
  </si>
  <si>
    <t>Какао с молоком</t>
  </si>
  <si>
    <t>Хлеб пшеничный</t>
  </si>
  <si>
    <t>Хлеб ржаной</t>
  </si>
  <si>
    <t>2/1а</t>
  </si>
  <si>
    <t>Сыр (порциями)</t>
  </si>
  <si>
    <t>Яблоко</t>
  </si>
  <si>
    <t>Вафли</t>
  </si>
  <si>
    <t>Гуляш куриный с овощами</t>
  </si>
  <si>
    <t>Макаронные изделия отварные</t>
  </si>
  <si>
    <t>309М</t>
  </si>
  <si>
    <t>Компот из смеси сухофруктов</t>
  </si>
  <si>
    <t>Вафли пром.пр-ва</t>
  </si>
  <si>
    <t>Плов с говядиной</t>
  </si>
  <si>
    <t xml:space="preserve">Салат "Степной" из разных овощей </t>
  </si>
  <si>
    <t>Чай с сахаром</t>
  </si>
  <si>
    <t>200/15</t>
  </si>
  <si>
    <t>Печенье пром пр-ва</t>
  </si>
  <si>
    <t>Каша пшеничная рассыпчатая</t>
  </si>
  <si>
    <t>Говядина тушеная</t>
  </si>
  <si>
    <t>Салат из капусты с зеленым горошком</t>
  </si>
  <si>
    <t>Каша гречневая рассыпчатая</t>
  </si>
  <si>
    <t>Пюре картофельное</t>
  </si>
  <si>
    <t>Каша манная молочная жидкая</t>
  </si>
  <si>
    <t>Сыр</t>
  </si>
  <si>
    <t>Какако с молоком</t>
  </si>
  <si>
    <t>Яйцо варенное</t>
  </si>
  <si>
    <t>Плов с фасолью</t>
  </si>
  <si>
    <t>Банан</t>
  </si>
  <si>
    <t>Жаркое по-домашнему</t>
  </si>
  <si>
    <t>Винегрет овощной</t>
  </si>
  <si>
    <t>Каша пшеничная молочная</t>
  </si>
  <si>
    <t>Творог со сметаной</t>
  </si>
  <si>
    <t>80/20</t>
  </si>
  <si>
    <t>Котлеты (биточки) рыбные</t>
  </si>
  <si>
    <t>мясное блюдо</t>
  </si>
  <si>
    <t>салат</t>
  </si>
  <si>
    <t>фрукт</t>
  </si>
  <si>
    <t>второе блюдо</t>
  </si>
  <si>
    <t>кондит. изделие</t>
  </si>
  <si>
    <t>молочное изделие</t>
  </si>
  <si>
    <t>кондитерское изделие</t>
  </si>
  <si>
    <t>яйцо</t>
  </si>
  <si>
    <t>гор</t>
  </si>
  <si>
    <t>МКОУ" Стальская СОШ №3"</t>
  </si>
  <si>
    <t>Рашидова Х.М.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</si>
</sst>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2" sqref="A223:L232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10.0898437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78</v>
      </c>
      <c r="D1" s="55"/>
      <c r="E1" s="55"/>
      <c r="F1" s="12" t="s">
        <v>16</v>
      </c>
      <c r="G1" s="2" t="s">
        <v>17</v>
      </c>
      <c r="H1" s="56" t="s">
        <v>33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79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ht="13" thickBot="1" x14ac:dyDescent="0.3">
      <c r="C4" s="2"/>
      <c r="D4" s="4"/>
      <c r="H4" s="49" t="s">
        <v>30</v>
      </c>
      <c r="I4" s="49" t="s">
        <v>31</v>
      </c>
      <c r="J4" s="49" t="s">
        <v>32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29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34</v>
      </c>
      <c r="F6" s="40">
        <v>200</v>
      </c>
      <c r="G6" s="40">
        <v>5.97</v>
      </c>
      <c r="H6" s="40">
        <v>5.48</v>
      </c>
      <c r="I6" s="40">
        <v>17.079999999999998</v>
      </c>
      <c r="J6" s="40">
        <v>160.08000000000001</v>
      </c>
      <c r="K6" s="41">
        <v>94</v>
      </c>
      <c r="L6" s="40">
        <v>16.96</v>
      </c>
    </row>
    <row r="7" spans="1:12" ht="14.5" x14ac:dyDescent="0.35">
      <c r="A7" s="23"/>
      <c r="B7" s="15"/>
      <c r="C7" s="11"/>
      <c r="D7" s="6" t="s">
        <v>74</v>
      </c>
      <c r="E7" s="42" t="s">
        <v>39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>
        <v>42</v>
      </c>
      <c r="L7" s="43">
        <v>16.100000000000001</v>
      </c>
    </row>
    <row r="8" spans="1:12" ht="14.5" x14ac:dyDescent="0.35">
      <c r="A8" s="23"/>
      <c r="B8" s="15"/>
      <c r="C8" s="11"/>
      <c r="D8" s="7" t="s">
        <v>26</v>
      </c>
      <c r="E8" s="42" t="s">
        <v>35</v>
      </c>
      <c r="F8" s="43">
        <v>200</v>
      </c>
      <c r="G8" s="43">
        <v>4</v>
      </c>
      <c r="H8" s="43">
        <v>5</v>
      </c>
      <c r="I8" s="43">
        <v>18</v>
      </c>
      <c r="J8" s="43">
        <v>145.19999999999999</v>
      </c>
      <c r="K8" s="44">
        <v>397</v>
      </c>
      <c r="L8" s="43">
        <v>16.87</v>
      </c>
    </row>
    <row r="9" spans="1:12" ht="14.5" x14ac:dyDescent="0.35">
      <c r="A9" s="23"/>
      <c r="B9" s="15"/>
      <c r="C9" s="11"/>
      <c r="D9" s="7" t="s">
        <v>23</v>
      </c>
      <c r="E9" s="42" t="s">
        <v>36</v>
      </c>
      <c r="F9" s="43">
        <v>60</v>
      </c>
      <c r="G9" s="43">
        <v>4.05</v>
      </c>
      <c r="H9" s="43">
        <v>0.51</v>
      </c>
      <c r="I9" s="43">
        <v>30.09</v>
      </c>
      <c r="J9" s="43">
        <v>141.15</v>
      </c>
      <c r="K9" s="44">
        <v>4</v>
      </c>
      <c r="L9" s="43">
        <v>4</v>
      </c>
    </row>
    <row r="10" spans="1:12" ht="14.5" x14ac:dyDescent="0.35">
      <c r="A10" s="23"/>
      <c r="B10" s="15"/>
      <c r="C10" s="11"/>
      <c r="D10" s="7" t="s">
        <v>23</v>
      </c>
      <c r="E10" s="42" t="s">
        <v>37</v>
      </c>
      <c r="F10" s="43">
        <v>30</v>
      </c>
      <c r="G10" s="43">
        <v>2.5499999999999998</v>
      </c>
      <c r="H10" s="43">
        <v>0.99</v>
      </c>
      <c r="I10" s="43">
        <v>14.49</v>
      </c>
      <c r="J10" s="43">
        <v>77.7</v>
      </c>
      <c r="K10" s="44" t="s">
        <v>38</v>
      </c>
      <c r="L10" s="43">
        <v>2.2999999999999998</v>
      </c>
    </row>
    <row r="11" spans="1:12" ht="14.5" x14ac:dyDescent="0.35">
      <c r="A11" s="23"/>
      <c r="B11" s="15"/>
      <c r="C11" s="11"/>
      <c r="D11" s="7" t="s">
        <v>24</v>
      </c>
      <c r="E11" s="42" t="s">
        <v>40</v>
      </c>
      <c r="F11" s="43">
        <v>100</v>
      </c>
      <c r="G11" s="43"/>
      <c r="H11" s="43"/>
      <c r="I11" s="43">
        <v>10</v>
      </c>
      <c r="J11" s="43">
        <v>47</v>
      </c>
      <c r="K11" s="44">
        <v>231</v>
      </c>
      <c r="L11" s="43">
        <v>11.3</v>
      </c>
    </row>
    <row r="12" spans="1:12" ht="14.5" x14ac:dyDescent="0.35">
      <c r="A12" s="23"/>
      <c r="B12" s="15"/>
      <c r="C12" s="11"/>
      <c r="D12" s="6" t="s">
        <v>75</v>
      </c>
      <c r="E12" s="42" t="s">
        <v>41</v>
      </c>
      <c r="F12" s="43">
        <v>30</v>
      </c>
      <c r="G12" s="43">
        <v>0.84</v>
      </c>
      <c r="H12" s="43">
        <v>0.99</v>
      </c>
      <c r="I12" s="43">
        <v>23.9</v>
      </c>
      <c r="J12" s="43">
        <v>106.7</v>
      </c>
      <c r="K12" s="44">
        <v>602</v>
      </c>
      <c r="L12" s="43">
        <v>6.6</v>
      </c>
    </row>
    <row r="13" spans="1:12" ht="14.5" x14ac:dyDescent="0.35">
      <c r="A13" s="24"/>
      <c r="B13" s="17"/>
      <c r="C13" s="8"/>
      <c r="D13" s="18" t="s">
        <v>27</v>
      </c>
      <c r="E13" s="9"/>
      <c r="F13" s="19">
        <f>SUM(F6:F12)</f>
        <v>640</v>
      </c>
      <c r="G13" s="19">
        <f t="shared" ref="G13:J13" si="0">SUM(G6:G12)</f>
        <v>22.05</v>
      </c>
      <c r="H13" s="19">
        <f t="shared" si="0"/>
        <v>18.87</v>
      </c>
      <c r="I13" s="19">
        <f t="shared" si="0"/>
        <v>113.56</v>
      </c>
      <c r="J13" s="19">
        <f t="shared" si="0"/>
        <v>750.63000000000011</v>
      </c>
      <c r="K13" s="25"/>
      <c r="L13" s="19">
        <f t="shared" ref="L13" si="1">SUM(L6:L12)</f>
        <v>74.13</v>
      </c>
    </row>
    <row r="14" spans="1:12" ht="14.5" x14ac:dyDescent="0.35">
      <c r="A14" s="26"/>
      <c r="B14" s="13"/>
      <c r="C14" s="10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50"/>
      <c r="L17" s="43"/>
    </row>
    <row r="18" spans="1:12" ht="14.5" x14ac:dyDescent="0.3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640</v>
      </c>
      <c r="G24" s="32">
        <f t="shared" ref="G24:L24" si="2">G13+G23</f>
        <v>22.05</v>
      </c>
      <c r="H24" s="32">
        <f t="shared" si="2"/>
        <v>18.87</v>
      </c>
      <c r="I24" s="32">
        <f t="shared" si="2"/>
        <v>113.56</v>
      </c>
      <c r="J24" s="32">
        <f t="shared" si="2"/>
        <v>750.63000000000011</v>
      </c>
      <c r="K24" s="32"/>
      <c r="L24" s="32">
        <f t="shared" si="2"/>
        <v>74.13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69</v>
      </c>
      <c r="E25" s="39" t="s">
        <v>42</v>
      </c>
      <c r="F25" s="40">
        <v>100</v>
      </c>
      <c r="G25" s="40">
        <v>14</v>
      </c>
      <c r="H25" s="40">
        <v>11</v>
      </c>
      <c r="I25" s="40">
        <v>4</v>
      </c>
      <c r="J25" s="40">
        <v>173</v>
      </c>
      <c r="K25" s="41">
        <v>56</v>
      </c>
      <c r="L25" s="40">
        <v>36.35</v>
      </c>
    </row>
    <row r="26" spans="1:12" ht="14.5" x14ac:dyDescent="0.35">
      <c r="A26" s="14"/>
      <c r="B26" s="15"/>
      <c r="C26" s="11"/>
      <c r="D26" s="6" t="s">
        <v>25</v>
      </c>
      <c r="E26" s="42" t="s">
        <v>43</v>
      </c>
      <c r="F26" s="43">
        <v>180</v>
      </c>
      <c r="G26" s="43">
        <v>7.02</v>
      </c>
      <c r="H26" s="43">
        <v>3.44</v>
      </c>
      <c r="I26" s="43">
        <v>44.88</v>
      </c>
      <c r="J26" s="43">
        <v>238.76</v>
      </c>
      <c r="K26" s="44" t="s">
        <v>44</v>
      </c>
      <c r="L26" s="43">
        <v>11.67</v>
      </c>
    </row>
    <row r="27" spans="1:12" ht="14.5" x14ac:dyDescent="0.35">
      <c r="A27" s="14"/>
      <c r="B27" s="15"/>
      <c r="C27" s="11"/>
      <c r="D27" s="7" t="s">
        <v>26</v>
      </c>
      <c r="E27" s="42" t="s">
        <v>45</v>
      </c>
      <c r="F27" s="43">
        <v>200</v>
      </c>
      <c r="G27" s="43">
        <v>1</v>
      </c>
      <c r="H27" s="43">
        <v>0</v>
      </c>
      <c r="I27" s="43">
        <v>31</v>
      </c>
      <c r="J27" s="43">
        <v>130</v>
      </c>
      <c r="K27" s="44">
        <v>241</v>
      </c>
      <c r="L27" s="43">
        <v>16.920000000000002</v>
      </c>
    </row>
    <row r="28" spans="1:12" ht="14.5" x14ac:dyDescent="0.35">
      <c r="A28" s="14"/>
      <c r="B28" s="15"/>
      <c r="C28" s="11"/>
      <c r="D28" s="7" t="s">
        <v>23</v>
      </c>
      <c r="E28" s="42" t="s">
        <v>36</v>
      </c>
      <c r="F28" s="43">
        <v>60</v>
      </c>
      <c r="G28" s="43">
        <v>4.05</v>
      </c>
      <c r="H28" s="43">
        <v>0.51</v>
      </c>
      <c r="I28" s="43">
        <v>30.09</v>
      </c>
      <c r="J28" s="43">
        <v>141.15</v>
      </c>
      <c r="K28" s="44">
        <v>4</v>
      </c>
      <c r="L28" s="43">
        <v>4</v>
      </c>
    </row>
    <row r="29" spans="1:12" ht="14.5" x14ac:dyDescent="0.35">
      <c r="A29" s="14"/>
      <c r="B29" s="15"/>
      <c r="C29" s="11"/>
      <c r="D29" s="7" t="s">
        <v>23</v>
      </c>
      <c r="E29" s="42" t="s">
        <v>37</v>
      </c>
      <c r="F29" s="43">
        <v>30</v>
      </c>
      <c r="G29" s="43">
        <v>2.5499999999999998</v>
      </c>
      <c r="H29" s="43">
        <v>0.99</v>
      </c>
      <c r="I29" s="43">
        <v>14.49</v>
      </c>
      <c r="J29" s="43">
        <v>77.7</v>
      </c>
      <c r="K29" s="44" t="s">
        <v>38</v>
      </c>
      <c r="L29" s="43">
        <v>2.2999999999999998</v>
      </c>
    </row>
    <row r="30" spans="1:12" ht="14.5" x14ac:dyDescent="0.3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 t="s">
        <v>75</v>
      </c>
      <c r="E31" s="42" t="s">
        <v>46</v>
      </c>
      <c r="F31" s="43">
        <v>20</v>
      </c>
      <c r="G31" s="43">
        <v>2043</v>
      </c>
      <c r="H31" s="43">
        <v>5.58</v>
      </c>
      <c r="I31" s="43">
        <v>24.93</v>
      </c>
      <c r="J31" s="43">
        <v>136.5</v>
      </c>
      <c r="K31" s="44">
        <v>62</v>
      </c>
      <c r="L31" s="43">
        <v>4.4000000000000004</v>
      </c>
    </row>
    <row r="32" spans="1:12" ht="14.5" x14ac:dyDescent="0.35">
      <c r="A32" s="16"/>
      <c r="B32" s="17"/>
      <c r="C32" s="8"/>
      <c r="D32" s="18" t="s">
        <v>27</v>
      </c>
      <c r="E32" s="9"/>
      <c r="F32" s="19">
        <f>SUM(F25:F31)</f>
        <v>590</v>
      </c>
      <c r="G32" s="19">
        <f t="shared" ref="G32" si="3">SUM(G25:G31)</f>
        <v>2071.62</v>
      </c>
      <c r="H32" s="19">
        <f t="shared" ref="H32" si="4">SUM(H25:H31)</f>
        <v>21.52</v>
      </c>
      <c r="I32" s="19">
        <f t="shared" ref="I32" si="5">SUM(I25:I31)</f>
        <v>149.38999999999999</v>
      </c>
      <c r="J32" s="19">
        <f t="shared" ref="J32" si="6">SUM(J25:J31)</f>
        <v>897.11</v>
      </c>
      <c r="K32" s="25"/>
      <c r="L32" s="19">
        <f t="shared" ref="L32:L51" si="7">SUM(L25:L31)</f>
        <v>75.64</v>
      </c>
    </row>
    <row r="33" spans="1:12" ht="14.5" x14ac:dyDescent="0.35">
      <c r="A33" s="13"/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4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/>
      <c r="E35" s="39"/>
      <c r="F35" s="40"/>
      <c r="G35" s="40"/>
      <c r="H35" s="40"/>
      <c r="I35" s="40"/>
      <c r="J35" s="40"/>
      <c r="K35" s="41"/>
      <c r="L35" s="40"/>
    </row>
    <row r="36" spans="1:12" ht="14.5" x14ac:dyDescent="0.3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/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590</v>
      </c>
      <c r="G43" s="32">
        <f t="shared" ref="G43:L43" si="8">G32+G42</f>
        <v>2071.62</v>
      </c>
      <c r="H43" s="32">
        <f t="shared" si="8"/>
        <v>21.52</v>
      </c>
      <c r="I43" s="32">
        <f t="shared" si="8"/>
        <v>149.38999999999999</v>
      </c>
      <c r="J43" s="32">
        <f t="shared" si="8"/>
        <v>897.11</v>
      </c>
      <c r="K43" s="32"/>
      <c r="L43" s="32">
        <f t="shared" si="8"/>
        <v>75.64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11</v>
      </c>
      <c r="H44" s="40">
        <v>15</v>
      </c>
      <c r="I44" s="40">
        <v>50.5</v>
      </c>
      <c r="J44" s="40">
        <v>381</v>
      </c>
      <c r="K44" s="41">
        <v>260</v>
      </c>
      <c r="L44" s="40">
        <v>49.97</v>
      </c>
    </row>
    <row r="45" spans="1:12" ht="14.5" x14ac:dyDescent="0.35">
      <c r="A45" s="23"/>
      <c r="B45" s="15"/>
      <c r="C45" s="11"/>
      <c r="D45" s="6" t="s">
        <v>70</v>
      </c>
      <c r="E45" s="42" t="s">
        <v>48</v>
      </c>
      <c r="F45" s="43">
        <v>60</v>
      </c>
      <c r="G45" s="43">
        <v>2.16</v>
      </c>
      <c r="H45" s="43">
        <v>6.12</v>
      </c>
      <c r="I45" s="43">
        <v>4.68</v>
      </c>
      <c r="J45" s="43">
        <v>82.2</v>
      </c>
      <c r="K45" s="44">
        <v>30</v>
      </c>
      <c r="L45" s="43">
        <v>8.52</v>
      </c>
    </row>
    <row r="46" spans="1:12" ht="14.5" x14ac:dyDescent="0.35">
      <c r="A46" s="23"/>
      <c r="B46" s="15"/>
      <c r="C46" s="11"/>
      <c r="D46" s="7" t="s">
        <v>26</v>
      </c>
      <c r="E46" s="42" t="s">
        <v>49</v>
      </c>
      <c r="F46" s="43" t="s">
        <v>50</v>
      </c>
      <c r="G46" s="43">
        <v>0.2</v>
      </c>
      <c r="H46" s="43"/>
      <c r="I46" s="43">
        <v>14</v>
      </c>
      <c r="J46" s="43">
        <v>56.8</v>
      </c>
      <c r="K46" s="44">
        <v>943</v>
      </c>
      <c r="L46" s="43">
        <v>2.4700000000000002</v>
      </c>
    </row>
    <row r="47" spans="1:12" ht="14.5" x14ac:dyDescent="0.35">
      <c r="A47" s="23"/>
      <c r="B47" s="15"/>
      <c r="C47" s="11"/>
      <c r="D47" s="7" t="s">
        <v>23</v>
      </c>
      <c r="E47" s="42" t="s">
        <v>36</v>
      </c>
      <c r="F47" s="43">
        <v>60</v>
      </c>
      <c r="G47" s="43">
        <v>4.05</v>
      </c>
      <c r="H47" s="43">
        <v>0.51</v>
      </c>
      <c r="I47" s="43">
        <v>30.09</v>
      </c>
      <c r="J47" s="43">
        <v>141.15</v>
      </c>
      <c r="K47" s="44">
        <v>4</v>
      </c>
      <c r="L47" s="43">
        <v>4</v>
      </c>
    </row>
    <row r="48" spans="1:12" ht="14.5" x14ac:dyDescent="0.35">
      <c r="A48" s="23"/>
      <c r="B48" s="15"/>
      <c r="C48" s="11"/>
      <c r="D48" s="7" t="s">
        <v>23</v>
      </c>
      <c r="E48" s="42" t="s">
        <v>37</v>
      </c>
      <c r="F48" s="43">
        <v>30</v>
      </c>
      <c r="G48" s="43">
        <v>2.5499999999999998</v>
      </c>
      <c r="H48" s="43">
        <v>0.99</v>
      </c>
      <c r="I48" s="43">
        <v>14.49</v>
      </c>
      <c r="J48" s="43">
        <v>77.7</v>
      </c>
      <c r="K48" s="44" t="s">
        <v>38</v>
      </c>
      <c r="L48" s="43">
        <v>2.2999999999999998</v>
      </c>
    </row>
    <row r="49" spans="1:12" ht="14.5" x14ac:dyDescent="0.3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 t="s">
        <v>73</v>
      </c>
      <c r="E50" s="42" t="s">
        <v>51</v>
      </c>
      <c r="F50" s="43">
        <v>20</v>
      </c>
      <c r="G50" s="43">
        <v>2.48</v>
      </c>
      <c r="H50" s="43">
        <v>5.58</v>
      </c>
      <c r="I50" s="43">
        <v>24.93</v>
      </c>
      <c r="J50" s="43">
        <v>136.5</v>
      </c>
      <c r="K50" s="44">
        <v>61</v>
      </c>
      <c r="L50" s="43">
        <v>5.2</v>
      </c>
    </row>
    <row r="51" spans="1:12" ht="14.5" x14ac:dyDescent="0.35">
      <c r="A51" s="24"/>
      <c r="B51" s="17"/>
      <c r="C51" s="8"/>
      <c r="D51" s="18" t="s">
        <v>27</v>
      </c>
      <c r="E51" s="9"/>
      <c r="F51" s="19">
        <f>SUM(F44:F50)</f>
        <v>370</v>
      </c>
      <c r="G51" s="19">
        <f t="shared" ref="G51" si="9">SUM(G44:G50)</f>
        <v>22.44</v>
      </c>
      <c r="H51" s="19">
        <f t="shared" ref="H51" si="10">SUM(H44:H50)</f>
        <v>28.200000000000003</v>
      </c>
      <c r="I51" s="19">
        <f t="shared" ref="I51" si="11">SUM(I44:I50)</f>
        <v>138.69</v>
      </c>
      <c r="J51" s="19">
        <f t="shared" ref="J51" si="12">SUM(J44:J50)</f>
        <v>875.35</v>
      </c>
      <c r="K51" s="25"/>
      <c r="L51" s="19">
        <f t="shared" si="7"/>
        <v>72.459999999999994</v>
      </c>
    </row>
    <row r="52" spans="1:12" ht="14.5" x14ac:dyDescent="0.35">
      <c r="A52" s="26"/>
      <c r="B52" s="13"/>
      <c r="C52" s="10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thickBot="1" x14ac:dyDescent="0.4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/>
      <c r="E54" s="39"/>
      <c r="F54" s="40"/>
      <c r="G54" s="40"/>
      <c r="H54" s="40"/>
      <c r="I54" s="40"/>
      <c r="J54" s="40"/>
      <c r="K54" s="41"/>
      <c r="L54" s="40"/>
    </row>
    <row r="55" spans="1:12" ht="14.5" x14ac:dyDescent="0.3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370</v>
      </c>
      <c r="G62" s="32">
        <f t="shared" ref="G62:L62" si="13">G51+G61</f>
        <v>22.44</v>
      </c>
      <c r="H62" s="32">
        <f t="shared" si="13"/>
        <v>28.200000000000003</v>
      </c>
      <c r="I62" s="32">
        <f t="shared" si="13"/>
        <v>138.69</v>
      </c>
      <c r="J62" s="32">
        <f t="shared" si="13"/>
        <v>875.35</v>
      </c>
      <c r="K62" s="32"/>
      <c r="L62" s="32">
        <f t="shared" si="13"/>
        <v>72.459999999999994</v>
      </c>
    </row>
    <row r="63" spans="1:12" ht="15" thickBot="1" x14ac:dyDescent="0.4">
      <c r="A63" s="20">
        <v>1</v>
      </c>
      <c r="B63" s="21">
        <v>4</v>
      </c>
      <c r="C63" s="22" t="s">
        <v>20</v>
      </c>
      <c r="D63" s="5" t="s">
        <v>69</v>
      </c>
      <c r="E63" s="39" t="s">
        <v>53</v>
      </c>
      <c r="F63" s="40">
        <v>100</v>
      </c>
      <c r="G63" s="40">
        <v>10.84</v>
      </c>
      <c r="H63" s="40">
        <v>12.42</v>
      </c>
      <c r="I63" s="40">
        <v>1.45</v>
      </c>
      <c r="J63" s="40">
        <v>161</v>
      </c>
      <c r="K63" s="41">
        <v>281</v>
      </c>
      <c r="L63" s="40">
        <v>37.270000000000003</v>
      </c>
    </row>
    <row r="64" spans="1:12" ht="14.5" x14ac:dyDescent="0.35">
      <c r="A64" s="23"/>
      <c r="B64" s="15"/>
      <c r="C64" s="11"/>
      <c r="D64" s="6" t="s">
        <v>25</v>
      </c>
      <c r="E64" s="39" t="s">
        <v>52</v>
      </c>
      <c r="F64" s="40">
        <v>180</v>
      </c>
      <c r="G64" s="40">
        <v>7.92</v>
      </c>
      <c r="H64" s="40">
        <v>5.26</v>
      </c>
      <c r="I64" s="40">
        <v>42.32</v>
      </c>
      <c r="J64" s="40">
        <v>256.45</v>
      </c>
      <c r="K64" s="41">
        <v>679</v>
      </c>
      <c r="L64" s="40">
        <v>10.64</v>
      </c>
    </row>
    <row r="65" spans="1:12" ht="14.5" x14ac:dyDescent="0.35">
      <c r="A65" s="23"/>
      <c r="B65" s="15"/>
      <c r="C65" s="11"/>
      <c r="D65" s="7" t="s">
        <v>22</v>
      </c>
      <c r="E65" s="42" t="s">
        <v>49</v>
      </c>
      <c r="F65" s="43" t="s">
        <v>50</v>
      </c>
      <c r="G65" s="43">
        <v>0.2</v>
      </c>
      <c r="H65" s="43"/>
      <c r="I65" s="43">
        <v>14</v>
      </c>
      <c r="J65" s="43">
        <v>56.8</v>
      </c>
      <c r="K65" s="44">
        <v>943</v>
      </c>
      <c r="L65" s="43">
        <v>2.4700000000000002</v>
      </c>
    </row>
    <row r="66" spans="1:12" ht="14.5" x14ac:dyDescent="0.35">
      <c r="A66" s="23"/>
      <c r="B66" s="15"/>
      <c r="C66" s="11"/>
      <c r="D66" s="7" t="s">
        <v>23</v>
      </c>
      <c r="E66" s="42" t="s">
        <v>36</v>
      </c>
      <c r="F66" s="43">
        <v>60</v>
      </c>
      <c r="G66" s="43">
        <v>4.05</v>
      </c>
      <c r="H66" s="43">
        <v>0.51</v>
      </c>
      <c r="I66" s="43">
        <v>30.09</v>
      </c>
      <c r="J66" s="43">
        <v>141.15</v>
      </c>
      <c r="K66" s="44">
        <v>4</v>
      </c>
      <c r="L66" s="43">
        <v>4</v>
      </c>
    </row>
    <row r="67" spans="1:12" ht="14.5" x14ac:dyDescent="0.35">
      <c r="A67" s="23"/>
      <c r="B67" s="15"/>
      <c r="C67" s="11"/>
      <c r="D67" s="7" t="s">
        <v>23</v>
      </c>
      <c r="E67" s="42" t="s">
        <v>37</v>
      </c>
      <c r="F67" s="43">
        <v>30</v>
      </c>
      <c r="G67" s="43">
        <v>2.5499999999999998</v>
      </c>
      <c r="H67" s="43">
        <v>0.99</v>
      </c>
      <c r="I67" s="43">
        <v>14.49</v>
      </c>
      <c r="J67" s="43">
        <v>77.7</v>
      </c>
      <c r="K67" s="44" t="s">
        <v>38</v>
      </c>
      <c r="L67" s="43">
        <v>2.2999999999999998</v>
      </c>
    </row>
    <row r="68" spans="1:12" ht="14.5" x14ac:dyDescent="0.35">
      <c r="A68" s="23"/>
      <c r="B68" s="15"/>
      <c r="C68" s="11"/>
      <c r="D68" s="7" t="s">
        <v>71</v>
      </c>
      <c r="E68" s="42" t="s">
        <v>40</v>
      </c>
      <c r="F68" s="43">
        <v>100</v>
      </c>
      <c r="G68" s="43"/>
      <c r="H68" s="43"/>
      <c r="I68" s="43">
        <v>10</v>
      </c>
      <c r="J68" s="43">
        <v>47</v>
      </c>
      <c r="K68" s="44">
        <v>231</v>
      </c>
      <c r="L68" s="43">
        <v>11.3</v>
      </c>
    </row>
    <row r="69" spans="1:12" ht="14.5" x14ac:dyDescent="0.35">
      <c r="A69" s="23"/>
      <c r="B69" s="15"/>
      <c r="C69" s="11"/>
      <c r="D69" s="6" t="s">
        <v>70</v>
      </c>
      <c r="E69" s="42" t="s">
        <v>54</v>
      </c>
      <c r="F69" s="43">
        <v>60</v>
      </c>
      <c r="G69" s="43">
        <v>1</v>
      </c>
      <c r="H69" s="43">
        <v>4</v>
      </c>
      <c r="I69" s="43">
        <v>4</v>
      </c>
      <c r="J69" s="43">
        <v>43</v>
      </c>
      <c r="K69" s="44">
        <v>53</v>
      </c>
      <c r="L69" s="43">
        <v>6.49</v>
      </c>
    </row>
    <row r="70" spans="1:12" ht="14.5" x14ac:dyDescent="0.35">
      <c r="A70" s="24"/>
      <c r="B70" s="17"/>
      <c r="C70" s="8"/>
      <c r="D70" s="18" t="s">
        <v>27</v>
      </c>
      <c r="E70" s="9"/>
      <c r="F70" s="19">
        <f>SUM(F63:F69)</f>
        <v>530</v>
      </c>
      <c r="G70" s="19">
        <f t="shared" ref="G70" si="14">SUM(G63:G69)</f>
        <v>26.56</v>
      </c>
      <c r="H70" s="19">
        <f t="shared" ref="H70" si="15">SUM(H63:H69)</f>
        <v>23.18</v>
      </c>
      <c r="I70" s="19">
        <f t="shared" ref="I70" si="16">SUM(I63:I69)</f>
        <v>116.35</v>
      </c>
      <c r="J70" s="19">
        <f t="shared" ref="J70" si="17">SUM(J63:J69)</f>
        <v>783.1</v>
      </c>
      <c r="K70" s="25"/>
      <c r="L70" s="19">
        <f t="shared" ref="L70:L89" si="18">SUM(L63:L69)</f>
        <v>74.47</v>
      </c>
    </row>
    <row r="71" spans="1:12" ht="14.5" x14ac:dyDescent="0.35">
      <c r="A71" s="26"/>
      <c r="B71" s="13"/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6" thickBot="1" x14ac:dyDescent="0.4">
      <c r="A72" s="23"/>
      <c r="B72" s="15"/>
      <c r="C72" s="11"/>
      <c r="D72" s="7"/>
      <c r="E72" s="51"/>
      <c r="F72" s="43"/>
      <c r="G72" s="43"/>
      <c r="H72" s="43"/>
      <c r="I72" s="43"/>
      <c r="J72" s="43"/>
      <c r="K72" s="44"/>
      <c r="L72" s="43"/>
    </row>
    <row r="73" spans="1:12" ht="15" thickBot="1" x14ac:dyDescent="0.4">
      <c r="A73" s="23"/>
      <c r="B73" s="15"/>
      <c r="C73" s="11"/>
      <c r="D73" s="7"/>
      <c r="E73" s="39"/>
      <c r="F73" s="40"/>
      <c r="G73" s="40"/>
      <c r="H73" s="40"/>
      <c r="I73" s="40"/>
      <c r="J73" s="40"/>
      <c r="K73" s="41"/>
      <c r="L73" s="40"/>
    </row>
    <row r="74" spans="1:12" ht="14.5" x14ac:dyDescent="0.35">
      <c r="A74" s="23"/>
      <c r="B74" s="15"/>
      <c r="C74" s="11"/>
      <c r="D74" s="7"/>
      <c r="E74" s="39"/>
      <c r="F74" s="40"/>
      <c r="G74" s="40"/>
      <c r="H74" s="40"/>
      <c r="I74" s="40"/>
      <c r="J74" s="40"/>
      <c r="K74" s="41"/>
      <c r="L74" s="40"/>
    </row>
    <row r="75" spans="1:12" ht="14.5" x14ac:dyDescent="0.3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530</v>
      </c>
      <c r="G81" s="32">
        <f t="shared" ref="G81:L81" si="19">G70+G80</f>
        <v>26.56</v>
      </c>
      <c r="H81" s="32">
        <f t="shared" si="19"/>
        <v>23.18</v>
      </c>
      <c r="I81" s="32">
        <f t="shared" si="19"/>
        <v>116.35</v>
      </c>
      <c r="J81" s="32">
        <f t="shared" si="19"/>
        <v>783.1</v>
      </c>
      <c r="K81" s="32"/>
      <c r="L81" s="32">
        <f t="shared" si="19"/>
        <v>74.47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69</v>
      </c>
      <c r="E82" s="39" t="s">
        <v>42</v>
      </c>
      <c r="F82" s="40">
        <v>100</v>
      </c>
      <c r="G82" s="40">
        <v>14</v>
      </c>
      <c r="H82" s="40">
        <v>11</v>
      </c>
      <c r="I82" s="40">
        <v>4</v>
      </c>
      <c r="J82" s="40">
        <v>173</v>
      </c>
      <c r="K82" s="41">
        <v>56</v>
      </c>
      <c r="L82" s="40">
        <v>36.35</v>
      </c>
    </row>
    <row r="83" spans="1:12" ht="14.5" x14ac:dyDescent="0.35">
      <c r="A83" s="23"/>
      <c r="B83" s="15"/>
      <c r="C83" s="11"/>
      <c r="D83" s="6" t="s">
        <v>25</v>
      </c>
      <c r="E83" s="42" t="s">
        <v>55</v>
      </c>
      <c r="F83" s="43">
        <v>200</v>
      </c>
      <c r="G83" s="43">
        <v>12</v>
      </c>
      <c r="H83" s="43">
        <v>5</v>
      </c>
      <c r="I83" s="43">
        <v>52</v>
      </c>
      <c r="J83" s="43">
        <v>324</v>
      </c>
      <c r="K83" s="44">
        <v>114</v>
      </c>
      <c r="L83" s="43">
        <v>15.36</v>
      </c>
    </row>
    <row r="84" spans="1:12" ht="14.5" x14ac:dyDescent="0.35">
      <c r="A84" s="23"/>
      <c r="B84" s="15"/>
      <c r="C84" s="11"/>
      <c r="D84" s="7" t="s">
        <v>26</v>
      </c>
      <c r="E84" s="42" t="s">
        <v>45</v>
      </c>
      <c r="F84" s="43">
        <v>200</v>
      </c>
      <c r="G84" s="43">
        <v>1</v>
      </c>
      <c r="H84" s="43">
        <v>0</v>
      </c>
      <c r="I84" s="43">
        <v>31</v>
      </c>
      <c r="J84" s="43">
        <v>130</v>
      </c>
      <c r="K84" s="44">
        <v>241</v>
      </c>
      <c r="L84" s="43">
        <v>16.920000000000002</v>
      </c>
    </row>
    <row r="85" spans="1:12" ht="14.5" x14ac:dyDescent="0.35">
      <c r="A85" s="23"/>
      <c r="B85" s="15"/>
      <c r="C85" s="11"/>
      <c r="D85" s="7" t="s">
        <v>23</v>
      </c>
      <c r="E85" s="42" t="s">
        <v>36</v>
      </c>
      <c r="F85" s="43">
        <v>60</v>
      </c>
      <c r="G85" s="43">
        <v>4.05</v>
      </c>
      <c r="H85" s="43">
        <v>0.51</v>
      </c>
      <c r="I85" s="43">
        <v>30.09</v>
      </c>
      <c r="J85" s="43">
        <v>141.15</v>
      </c>
      <c r="K85" s="44">
        <v>4</v>
      </c>
      <c r="L85" s="43">
        <v>4</v>
      </c>
    </row>
    <row r="86" spans="1:12" ht="14.5" x14ac:dyDescent="0.35">
      <c r="A86" s="23"/>
      <c r="B86" s="15"/>
      <c r="C86" s="11"/>
      <c r="D86" s="7" t="s">
        <v>23</v>
      </c>
      <c r="E86" s="42" t="s">
        <v>37</v>
      </c>
      <c r="F86" s="43">
        <v>30</v>
      </c>
      <c r="G86" s="43">
        <v>2.5499999999999998</v>
      </c>
      <c r="H86" s="43">
        <v>0.99</v>
      </c>
      <c r="I86" s="43">
        <v>14.49</v>
      </c>
      <c r="J86" s="43">
        <v>77.7</v>
      </c>
      <c r="K86" s="44" t="s">
        <v>38</v>
      </c>
      <c r="L86" s="43">
        <v>2.2999999999999998</v>
      </c>
    </row>
    <row r="87" spans="1:12" ht="14.5" x14ac:dyDescent="0.3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27</v>
      </c>
      <c r="E89" s="9"/>
      <c r="F89" s="19">
        <f>SUM(F82:F88)</f>
        <v>590</v>
      </c>
      <c r="G89" s="19">
        <f t="shared" ref="G89" si="20">SUM(G82:G88)</f>
        <v>33.6</v>
      </c>
      <c r="H89" s="19">
        <f t="shared" ref="H89" si="21">SUM(H82:H88)</f>
        <v>17.5</v>
      </c>
      <c r="I89" s="19">
        <f t="shared" ref="I89" si="22">SUM(I82:I88)</f>
        <v>131.58000000000001</v>
      </c>
      <c r="J89" s="19">
        <f t="shared" ref="J89" si="23">SUM(J82:J88)</f>
        <v>845.85</v>
      </c>
      <c r="K89" s="25"/>
      <c r="L89" s="19">
        <f t="shared" si="18"/>
        <v>74.929999999999993</v>
      </c>
    </row>
    <row r="90" spans="1:12" ht="14.5" x14ac:dyDescent="0.35">
      <c r="A90" s="26"/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4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/>
      <c r="E92" s="39"/>
      <c r="F92" s="40"/>
      <c r="G92" s="40"/>
      <c r="H92" s="40"/>
      <c r="I92" s="40"/>
      <c r="J92" s="40"/>
      <c r="K92" s="41"/>
      <c r="L92" s="40"/>
    </row>
    <row r="93" spans="1:12" ht="14.5" x14ac:dyDescent="0.3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590</v>
      </c>
      <c r="G100" s="32">
        <f t="shared" ref="G100:L100" si="24">G89+G99</f>
        <v>33.6</v>
      </c>
      <c r="H100" s="32">
        <f t="shared" si="24"/>
        <v>17.5</v>
      </c>
      <c r="I100" s="32">
        <f t="shared" si="24"/>
        <v>131.58000000000001</v>
      </c>
      <c r="J100" s="32">
        <f t="shared" si="24"/>
        <v>845.85</v>
      </c>
      <c r="K100" s="32"/>
      <c r="L100" s="32">
        <f t="shared" si="24"/>
        <v>74.929999999999993</v>
      </c>
    </row>
    <row r="101" spans="1:12" ht="14.5" x14ac:dyDescent="0.35">
      <c r="A101" s="20">
        <v>1</v>
      </c>
      <c r="B101" s="21">
        <v>6</v>
      </c>
      <c r="C101" s="22" t="s">
        <v>20</v>
      </c>
      <c r="D101" s="5" t="s">
        <v>69</v>
      </c>
      <c r="E101" s="39" t="s">
        <v>53</v>
      </c>
      <c r="F101" s="40">
        <v>100</v>
      </c>
      <c r="G101" s="40">
        <v>10.84</v>
      </c>
      <c r="H101" s="40">
        <v>12.42</v>
      </c>
      <c r="I101" s="40">
        <v>1.45</v>
      </c>
      <c r="J101" s="40">
        <v>161</v>
      </c>
      <c r="K101" s="41">
        <v>281</v>
      </c>
      <c r="L101" s="40">
        <v>37.270000000000003</v>
      </c>
    </row>
    <row r="102" spans="1:12" ht="14.5" x14ac:dyDescent="0.35">
      <c r="A102" s="23"/>
      <c r="B102" s="15"/>
      <c r="C102" s="11"/>
      <c r="D102" s="6" t="s">
        <v>25</v>
      </c>
      <c r="E102" s="42" t="s">
        <v>56</v>
      </c>
      <c r="F102" s="43">
        <v>180</v>
      </c>
      <c r="G102" s="43">
        <v>5</v>
      </c>
      <c r="H102" s="43">
        <v>13</v>
      </c>
      <c r="I102" s="43">
        <v>36</v>
      </c>
      <c r="J102" s="43">
        <v>282</v>
      </c>
      <c r="K102" s="44">
        <v>312</v>
      </c>
      <c r="L102" s="43">
        <v>22.72</v>
      </c>
    </row>
    <row r="103" spans="1:12" ht="14.5" x14ac:dyDescent="0.35">
      <c r="A103" s="23"/>
      <c r="B103" s="15"/>
      <c r="C103" s="11"/>
      <c r="D103" s="7" t="s">
        <v>22</v>
      </c>
      <c r="E103" s="42" t="s">
        <v>49</v>
      </c>
      <c r="F103" s="43" t="s">
        <v>50</v>
      </c>
      <c r="G103" s="43">
        <v>0.2</v>
      </c>
      <c r="H103" s="43"/>
      <c r="I103" s="43">
        <v>14</v>
      </c>
      <c r="J103" s="43">
        <v>56.8</v>
      </c>
      <c r="K103" s="44">
        <v>943</v>
      </c>
      <c r="L103" s="43">
        <v>2.4700000000000002</v>
      </c>
    </row>
    <row r="104" spans="1:12" ht="14.5" x14ac:dyDescent="0.35">
      <c r="A104" s="23"/>
      <c r="B104" s="15"/>
      <c r="C104" s="11"/>
      <c r="D104" s="7" t="s">
        <v>23</v>
      </c>
      <c r="E104" s="42" t="s">
        <v>36</v>
      </c>
      <c r="F104" s="43">
        <v>60</v>
      </c>
      <c r="G104" s="43">
        <v>4.05</v>
      </c>
      <c r="H104" s="43">
        <v>0.51</v>
      </c>
      <c r="I104" s="43">
        <v>30.09</v>
      </c>
      <c r="J104" s="43">
        <v>141.15</v>
      </c>
      <c r="K104" s="44">
        <v>4</v>
      </c>
      <c r="L104" s="43">
        <v>4</v>
      </c>
    </row>
    <row r="105" spans="1:12" ht="14.5" x14ac:dyDescent="0.35">
      <c r="A105" s="23"/>
      <c r="B105" s="15"/>
      <c r="C105" s="11"/>
      <c r="D105" s="7" t="s">
        <v>23</v>
      </c>
      <c r="E105" s="42" t="s">
        <v>37</v>
      </c>
      <c r="F105" s="43">
        <v>30</v>
      </c>
      <c r="G105" s="43">
        <v>2.5499999999999998</v>
      </c>
      <c r="H105" s="43">
        <v>0.99</v>
      </c>
      <c r="I105" s="43">
        <v>14.49</v>
      </c>
      <c r="J105" s="43">
        <v>77.7</v>
      </c>
      <c r="K105" s="44" t="s">
        <v>38</v>
      </c>
      <c r="L105" s="43">
        <v>2.2999999999999998</v>
      </c>
    </row>
    <row r="106" spans="1:12" ht="14.5" x14ac:dyDescent="0.3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 t="s">
        <v>70</v>
      </c>
      <c r="E107" s="42" t="s">
        <v>54</v>
      </c>
      <c r="F107" s="43">
        <v>60</v>
      </c>
      <c r="G107" s="43">
        <v>1</v>
      </c>
      <c r="H107" s="43">
        <v>4</v>
      </c>
      <c r="I107" s="43">
        <v>4</v>
      </c>
      <c r="J107" s="43">
        <v>43</v>
      </c>
      <c r="K107" s="44">
        <v>53</v>
      </c>
      <c r="L107" s="43">
        <v>6.49</v>
      </c>
    </row>
    <row r="108" spans="1:12" ht="14.5" x14ac:dyDescent="0.35">
      <c r="A108" s="24"/>
      <c r="B108" s="17"/>
      <c r="C108" s="8"/>
      <c r="D108" s="18" t="s">
        <v>27</v>
      </c>
      <c r="E108" s="9"/>
      <c r="F108" s="19">
        <f>SUM(F101:F107)</f>
        <v>430</v>
      </c>
      <c r="G108" s="19">
        <f t="shared" ref="G108" si="25">SUM(G101:G107)</f>
        <v>23.64</v>
      </c>
      <c r="H108" s="19">
        <f t="shared" ref="H108" si="26">SUM(H101:H107)</f>
        <v>30.92</v>
      </c>
      <c r="I108" s="19">
        <f t="shared" ref="I108" si="27">SUM(I101:I107)</f>
        <v>100.03</v>
      </c>
      <c r="J108" s="19">
        <f t="shared" ref="J108" si="28">SUM(J101:J107)</f>
        <v>761.65000000000009</v>
      </c>
      <c r="K108" s="25"/>
      <c r="L108" s="19">
        <f t="shared" ref="L108" si="29">SUM(L101:L107)</f>
        <v>75.25</v>
      </c>
    </row>
    <row r="109" spans="1:12" ht="14.5" x14ac:dyDescent="0.35">
      <c r="A109" s="26"/>
      <c r="B109" s="13"/>
      <c r="C109" s="10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4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/>
      <c r="E111" s="39"/>
      <c r="F111" s="40"/>
      <c r="G111" s="40"/>
      <c r="H111" s="40"/>
      <c r="I111" s="40"/>
      <c r="J111" s="40"/>
      <c r="K111" s="41"/>
      <c r="L111" s="40"/>
    </row>
    <row r="112" spans="1:12" ht="14.5" x14ac:dyDescent="0.3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thickBot="1" x14ac:dyDescent="0.3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430</v>
      </c>
      <c r="G119" s="32">
        <f t="shared" ref="G119:L119" si="30">G108+G118</f>
        <v>23.64</v>
      </c>
      <c r="H119" s="32">
        <f t="shared" si="30"/>
        <v>30.92</v>
      </c>
      <c r="I119" s="32">
        <f t="shared" si="30"/>
        <v>100.03</v>
      </c>
      <c r="J119" s="32">
        <f t="shared" si="30"/>
        <v>761.65000000000009</v>
      </c>
      <c r="K119" s="32"/>
      <c r="L119" s="32">
        <f t="shared" si="30"/>
        <v>75.25</v>
      </c>
    </row>
    <row r="120" spans="1:12" ht="14.5" x14ac:dyDescent="0.35">
      <c r="A120" s="20">
        <v>2</v>
      </c>
      <c r="B120" s="21">
        <v>1</v>
      </c>
      <c r="C120" s="22" t="s">
        <v>20</v>
      </c>
      <c r="D120" s="5" t="s">
        <v>25</v>
      </c>
      <c r="E120" s="39" t="s">
        <v>57</v>
      </c>
      <c r="F120" s="40">
        <v>200</v>
      </c>
      <c r="G120" s="40">
        <v>6.24</v>
      </c>
      <c r="H120" s="40">
        <v>6.1</v>
      </c>
      <c r="I120" s="40">
        <v>19.7</v>
      </c>
      <c r="J120" s="40">
        <v>158.63999999999999</v>
      </c>
      <c r="K120" s="41">
        <v>390</v>
      </c>
      <c r="L120" s="40">
        <v>21.63</v>
      </c>
    </row>
    <row r="121" spans="1:12" ht="14.5" x14ac:dyDescent="0.35">
      <c r="A121" s="23"/>
      <c r="B121" s="15"/>
      <c r="C121" s="11"/>
      <c r="D121" s="6" t="s">
        <v>74</v>
      </c>
      <c r="E121" s="42" t="s">
        <v>58</v>
      </c>
      <c r="F121" s="43">
        <v>15</v>
      </c>
      <c r="G121" s="43">
        <v>3.48</v>
      </c>
      <c r="H121" s="43">
        <v>4.43</v>
      </c>
      <c r="I121" s="43">
        <v>0</v>
      </c>
      <c r="J121" s="43">
        <v>54.6</v>
      </c>
      <c r="K121" s="44">
        <v>42</v>
      </c>
      <c r="L121" s="43">
        <v>12.08</v>
      </c>
    </row>
    <row r="122" spans="1:12" ht="14.5" x14ac:dyDescent="0.35">
      <c r="A122" s="23"/>
      <c r="B122" s="15"/>
      <c r="C122" s="11"/>
      <c r="D122" s="7" t="s">
        <v>22</v>
      </c>
      <c r="E122" s="42" t="s">
        <v>59</v>
      </c>
      <c r="F122" s="43">
        <v>200</v>
      </c>
      <c r="G122" s="43">
        <v>4</v>
      </c>
      <c r="H122" s="43">
        <v>5</v>
      </c>
      <c r="I122" s="43">
        <v>18</v>
      </c>
      <c r="J122" s="43">
        <v>145.19999999999999</v>
      </c>
      <c r="K122" s="44">
        <v>397</v>
      </c>
      <c r="L122" s="43">
        <v>16.87</v>
      </c>
    </row>
    <row r="123" spans="1:12" ht="14.5" x14ac:dyDescent="0.35">
      <c r="A123" s="23"/>
      <c r="B123" s="15"/>
      <c r="C123" s="11"/>
      <c r="D123" s="7" t="s">
        <v>23</v>
      </c>
      <c r="E123" s="42" t="s">
        <v>36</v>
      </c>
      <c r="F123" s="43">
        <v>60</v>
      </c>
      <c r="G123" s="43">
        <v>4.05</v>
      </c>
      <c r="H123" s="43">
        <v>0.51</v>
      </c>
      <c r="I123" s="43">
        <v>30.09</v>
      </c>
      <c r="J123" s="43">
        <v>141.15</v>
      </c>
      <c r="K123" s="44">
        <v>4</v>
      </c>
      <c r="L123" s="43">
        <v>4</v>
      </c>
    </row>
    <row r="124" spans="1:12" ht="14.5" x14ac:dyDescent="0.35">
      <c r="A124" s="23"/>
      <c r="B124" s="15"/>
      <c r="C124" s="11"/>
      <c r="D124" s="7" t="s">
        <v>23</v>
      </c>
      <c r="E124" s="42" t="s">
        <v>37</v>
      </c>
      <c r="F124" s="43">
        <v>30</v>
      </c>
      <c r="G124" s="43">
        <v>2.5499999999999998</v>
      </c>
      <c r="H124" s="43">
        <v>0.99</v>
      </c>
      <c r="I124" s="43">
        <v>14.49</v>
      </c>
      <c r="J124" s="43">
        <v>77.7</v>
      </c>
      <c r="K124" s="44" t="s">
        <v>38</v>
      </c>
      <c r="L124" s="43">
        <v>2.2999999999999998</v>
      </c>
    </row>
    <row r="125" spans="1:12" ht="14.5" x14ac:dyDescent="0.35">
      <c r="A125" s="23"/>
      <c r="B125" s="15"/>
      <c r="C125" s="11"/>
      <c r="D125" s="7" t="s">
        <v>71</v>
      </c>
      <c r="E125" s="42" t="s">
        <v>40</v>
      </c>
      <c r="F125" s="43">
        <v>100</v>
      </c>
      <c r="G125" s="43"/>
      <c r="H125" s="43"/>
      <c r="I125" s="43">
        <v>10</v>
      </c>
      <c r="J125" s="43">
        <v>47</v>
      </c>
      <c r="K125" s="44">
        <v>231</v>
      </c>
      <c r="L125" s="43">
        <v>11.3</v>
      </c>
    </row>
    <row r="126" spans="1:12" ht="14.5" x14ac:dyDescent="0.35">
      <c r="A126" s="23"/>
      <c r="B126" s="15"/>
      <c r="C126" s="11"/>
      <c r="D126" s="6" t="s">
        <v>76</v>
      </c>
      <c r="E126" s="42" t="s">
        <v>60</v>
      </c>
      <c r="F126" s="43">
        <v>40</v>
      </c>
      <c r="G126" s="43">
        <v>5.0999999999999996</v>
      </c>
      <c r="H126" s="43">
        <v>4.5999999999999996</v>
      </c>
      <c r="I126" s="43">
        <v>0.3</v>
      </c>
      <c r="J126" s="43">
        <v>63</v>
      </c>
      <c r="K126" s="44">
        <v>424</v>
      </c>
      <c r="L126" s="43">
        <v>12</v>
      </c>
    </row>
    <row r="127" spans="1:12" ht="14.5" x14ac:dyDescent="0.35">
      <c r="A127" s="24"/>
      <c r="B127" s="17"/>
      <c r="C127" s="8"/>
      <c r="D127" s="18" t="s">
        <v>27</v>
      </c>
      <c r="E127" s="9"/>
      <c r="F127" s="19">
        <f>SUM(F120:F126)</f>
        <v>645</v>
      </c>
      <c r="G127" s="19">
        <f t="shared" ref="G127:J127" si="31">SUM(G120:G126)</f>
        <v>25.42</v>
      </c>
      <c r="H127" s="19">
        <f t="shared" si="31"/>
        <v>21.629999999999995</v>
      </c>
      <c r="I127" s="19">
        <f t="shared" si="31"/>
        <v>92.58</v>
      </c>
      <c r="J127" s="19">
        <f t="shared" si="31"/>
        <v>687.29</v>
      </c>
      <c r="K127" s="25"/>
      <c r="L127" s="19">
        <f t="shared" ref="L127" si="32">SUM(L120:L126)</f>
        <v>80.179999999999993</v>
      </c>
    </row>
    <row r="128" spans="1:12" ht="14.5" x14ac:dyDescent="0.35">
      <c r="A128" s="26"/>
      <c r="B128" s="13"/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50"/>
      <c r="L131" s="43"/>
    </row>
    <row r="132" spans="1:12" ht="14.5" x14ac:dyDescent="0.3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23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23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24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.75" customHeight="1" thickBot="1" x14ac:dyDescent="0.3">
      <c r="A138" s="29">
        <f>A120</f>
        <v>2</v>
      </c>
      <c r="B138" s="30">
        <f>B120</f>
        <v>1</v>
      </c>
      <c r="C138" s="52" t="s">
        <v>4</v>
      </c>
      <c r="D138" s="53"/>
      <c r="E138" s="31"/>
      <c r="F138" s="32">
        <f>F127+F137</f>
        <v>645</v>
      </c>
      <c r="G138" s="32">
        <f t="shared" ref="G138:L138" si="33">G127+G137</f>
        <v>25.42</v>
      </c>
      <c r="H138" s="32">
        <f t="shared" si="33"/>
        <v>21.629999999999995</v>
      </c>
      <c r="I138" s="32">
        <f t="shared" si="33"/>
        <v>92.58</v>
      </c>
      <c r="J138" s="32">
        <f t="shared" si="33"/>
        <v>687.29</v>
      </c>
      <c r="K138" s="32"/>
      <c r="L138" s="32">
        <f t="shared" si="33"/>
        <v>80.179999999999993</v>
      </c>
    </row>
    <row r="139" spans="1:12" ht="14.5" x14ac:dyDescent="0.35">
      <c r="A139" s="14">
        <v>2</v>
      </c>
      <c r="B139" s="15">
        <v>2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10.1</v>
      </c>
      <c r="H139" s="40">
        <v>16.239999999999998</v>
      </c>
      <c r="I139" s="40">
        <v>16.41</v>
      </c>
      <c r="J139" s="40">
        <v>351.5</v>
      </c>
      <c r="K139" s="41">
        <v>444</v>
      </c>
      <c r="L139" s="40">
        <v>42.63</v>
      </c>
    </row>
    <row r="140" spans="1:12" ht="14.5" x14ac:dyDescent="0.35">
      <c r="A140" s="14"/>
      <c r="B140" s="15"/>
      <c r="C140" s="11"/>
      <c r="D140" s="6" t="s">
        <v>70</v>
      </c>
      <c r="E140" s="42" t="s">
        <v>48</v>
      </c>
      <c r="F140" s="43">
        <v>60</v>
      </c>
      <c r="G140" s="43">
        <v>2.16</v>
      </c>
      <c r="H140" s="43">
        <v>6.12</v>
      </c>
      <c r="I140" s="43">
        <v>4.68</v>
      </c>
      <c r="J140" s="43">
        <v>82.2</v>
      </c>
      <c r="K140" s="44">
        <v>30</v>
      </c>
      <c r="L140" s="43">
        <v>8.52</v>
      </c>
    </row>
    <row r="141" spans="1:12" ht="14.5" x14ac:dyDescent="0.35">
      <c r="A141" s="14"/>
      <c r="B141" s="15"/>
      <c r="C141" s="11"/>
      <c r="D141" s="7" t="s">
        <v>77</v>
      </c>
      <c r="E141" s="42" t="s">
        <v>49</v>
      </c>
      <c r="F141" s="43" t="s">
        <v>50</v>
      </c>
      <c r="G141" s="43">
        <v>0.2</v>
      </c>
      <c r="H141" s="43"/>
      <c r="I141" s="43">
        <v>14</v>
      </c>
      <c r="J141" s="43">
        <v>56.8</v>
      </c>
      <c r="K141" s="44">
        <v>943</v>
      </c>
      <c r="L141" s="43">
        <v>2.4700000000000002</v>
      </c>
    </row>
    <row r="142" spans="1:12" ht="14.5" x14ac:dyDescent="0.35">
      <c r="A142" s="14"/>
      <c r="B142" s="15"/>
      <c r="C142" s="11"/>
      <c r="D142" s="7" t="s">
        <v>23</v>
      </c>
      <c r="E142" s="42" t="s">
        <v>36</v>
      </c>
      <c r="F142" s="43">
        <v>60</v>
      </c>
      <c r="G142" s="43">
        <v>4.05</v>
      </c>
      <c r="H142" s="43">
        <v>0.51</v>
      </c>
      <c r="I142" s="43">
        <v>30.09</v>
      </c>
      <c r="J142" s="43">
        <v>141.15</v>
      </c>
      <c r="K142" s="44">
        <v>4</v>
      </c>
      <c r="L142" s="43">
        <v>4</v>
      </c>
    </row>
    <row r="143" spans="1:12" ht="14.5" x14ac:dyDescent="0.35">
      <c r="A143" s="14"/>
      <c r="B143" s="15"/>
      <c r="C143" s="11"/>
      <c r="D143" s="7" t="s">
        <v>23</v>
      </c>
      <c r="E143" s="42" t="s">
        <v>37</v>
      </c>
      <c r="F143" s="43">
        <v>30</v>
      </c>
      <c r="G143" s="43">
        <v>2.5499999999999998</v>
      </c>
      <c r="H143" s="43">
        <v>0.99</v>
      </c>
      <c r="I143" s="43">
        <v>14.49</v>
      </c>
      <c r="J143" s="43">
        <v>77.7</v>
      </c>
      <c r="K143" s="44" t="s">
        <v>38</v>
      </c>
      <c r="L143" s="43">
        <v>2.2999999999999998</v>
      </c>
    </row>
    <row r="144" spans="1:12" ht="14.5" x14ac:dyDescent="0.35">
      <c r="A144" s="14"/>
      <c r="B144" s="15"/>
      <c r="C144" s="11"/>
      <c r="D144" s="7" t="s">
        <v>71</v>
      </c>
      <c r="E144" s="42" t="s">
        <v>62</v>
      </c>
      <c r="F144" s="43">
        <v>100</v>
      </c>
      <c r="G144" s="43">
        <v>2</v>
      </c>
      <c r="H144" s="43">
        <v>1</v>
      </c>
      <c r="I144" s="43">
        <v>21</v>
      </c>
      <c r="J144" s="43">
        <v>96</v>
      </c>
      <c r="K144" s="44">
        <v>231</v>
      </c>
      <c r="L144" s="43">
        <v>20.3</v>
      </c>
    </row>
    <row r="145" spans="1:12" ht="14.5" x14ac:dyDescent="0.3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16"/>
      <c r="B146" s="17"/>
      <c r="C146" s="8"/>
      <c r="D146" s="18" t="s">
        <v>27</v>
      </c>
      <c r="E146" s="9"/>
      <c r="F146" s="19">
        <f>SUM(F139:F145)</f>
        <v>450</v>
      </c>
      <c r="G146" s="19">
        <f t="shared" ref="G146:J146" si="34">SUM(G139:G145)</f>
        <v>21.06</v>
      </c>
      <c r="H146" s="19">
        <f t="shared" si="34"/>
        <v>24.86</v>
      </c>
      <c r="I146" s="19">
        <f t="shared" si="34"/>
        <v>100.67</v>
      </c>
      <c r="J146" s="19">
        <f t="shared" si="34"/>
        <v>805.35</v>
      </c>
      <c r="K146" s="25"/>
      <c r="L146" s="19">
        <f t="shared" ref="L146:L165" si="35">SUM(L139:L145)</f>
        <v>80.22</v>
      </c>
    </row>
    <row r="147" spans="1:12" ht="14.5" x14ac:dyDescent="0.35">
      <c r="A147" s="13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4">
      <c r="A148" s="14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14"/>
      <c r="B149" s="15"/>
      <c r="C149" s="11"/>
      <c r="D149" s="7"/>
      <c r="E149" s="39"/>
      <c r="F149" s="40"/>
      <c r="G149" s="40"/>
      <c r="H149" s="40"/>
      <c r="I149" s="40"/>
      <c r="J149" s="40"/>
      <c r="K149" s="41"/>
      <c r="L149" s="40"/>
    </row>
    <row r="150" spans="1:12" ht="14.5" x14ac:dyDescent="0.35">
      <c r="A150" s="14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14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14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14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16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.75" customHeight="1" thickBot="1" x14ac:dyDescent="0.3">
      <c r="A157" s="33">
        <f>A139</f>
        <v>2</v>
      </c>
      <c r="B157" s="33">
        <f>B139</f>
        <v>2</v>
      </c>
      <c r="C157" s="52" t="s">
        <v>4</v>
      </c>
      <c r="D157" s="53"/>
      <c r="E157" s="31"/>
      <c r="F157" s="32">
        <f>F146+F156</f>
        <v>450</v>
      </c>
      <c r="G157" s="32">
        <f t="shared" ref="G157:L157" si="36">G146+G156</f>
        <v>21.06</v>
      </c>
      <c r="H157" s="32">
        <f t="shared" si="36"/>
        <v>24.86</v>
      </c>
      <c r="I157" s="32">
        <f t="shared" si="36"/>
        <v>100.67</v>
      </c>
      <c r="J157" s="32">
        <f t="shared" si="36"/>
        <v>805.35</v>
      </c>
      <c r="K157" s="32"/>
      <c r="L157" s="32">
        <f t="shared" si="36"/>
        <v>80.22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9" t="s">
        <v>63</v>
      </c>
      <c r="F158" s="40">
        <v>180</v>
      </c>
      <c r="G158" s="40">
        <v>17.010000000000002</v>
      </c>
      <c r="H158" s="40">
        <v>15.68</v>
      </c>
      <c r="I158" s="40">
        <v>25.86</v>
      </c>
      <c r="J158" s="40">
        <v>315</v>
      </c>
      <c r="K158" s="41">
        <v>174</v>
      </c>
      <c r="L158" s="40">
        <v>58.4</v>
      </c>
    </row>
    <row r="159" spans="1:12" ht="14.5" x14ac:dyDescent="0.35">
      <c r="A159" s="23"/>
      <c r="B159" s="15"/>
      <c r="C159" s="11"/>
      <c r="D159" s="6" t="s">
        <v>70</v>
      </c>
      <c r="E159" s="42" t="s">
        <v>64</v>
      </c>
      <c r="F159" s="43">
        <v>60</v>
      </c>
      <c r="G159" s="43">
        <v>0.82</v>
      </c>
      <c r="H159" s="43">
        <v>3.71</v>
      </c>
      <c r="I159" s="43">
        <v>5.0599999999999996</v>
      </c>
      <c r="J159" s="43">
        <v>56.88</v>
      </c>
      <c r="K159" s="44">
        <v>45</v>
      </c>
      <c r="L159" s="43">
        <v>6.77</v>
      </c>
    </row>
    <row r="160" spans="1:12" ht="14.5" x14ac:dyDescent="0.35">
      <c r="A160" s="23"/>
      <c r="B160" s="15"/>
      <c r="C160" s="11"/>
      <c r="D160" s="7" t="s">
        <v>26</v>
      </c>
      <c r="E160" s="42" t="s">
        <v>49</v>
      </c>
      <c r="F160" s="43" t="s">
        <v>50</v>
      </c>
      <c r="G160" s="43">
        <v>0.2</v>
      </c>
      <c r="H160" s="43"/>
      <c r="I160" s="43">
        <v>14</v>
      </c>
      <c r="J160" s="43">
        <v>56.8</v>
      </c>
      <c r="K160" s="44">
        <v>943</v>
      </c>
      <c r="L160" s="43">
        <v>2.4700000000000002</v>
      </c>
    </row>
    <row r="161" spans="1:12" ht="14.5" x14ac:dyDescent="0.35">
      <c r="A161" s="23"/>
      <c r="B161" s="15"/>
      <c r="C161" s="11"/>
      <c r="D161" s="7" t="s">
        <v>23</v>
      </c>
      <c r="E161" s="42" t="s">
        <v>36</v>
      </c>
      <c r="F161" s="43">
        <v>60</v>
      </c>
      <c r="G161" s="43">
        <v>4.05</v>
      </c>
      <c r="H161" s="43">
        <v>0.51</v>
      </c>
      <c r="I161" s="43">
        <v>30.09</v>
      </c>
      <c r="J161" s="43">
        <v>141.15</v>
      </c>
      <c r="K161" s="44">
        <v>4</v>
      </c>
      <c r="L161" s="43">
        <v>4</v>
      </c>
    </row>
    <row r="162" spans="1:12" ht="14.5" x14ac:dyDescent="0.35">
      <c r="A162" s="23"/>
      <c r="B162" s="15"/>
      <c r="C162" s="11"/>
      <c r="D162" s="7" t="s">
        <v>23</v>
      </c>
      <c r="E162" s="42" t="s">
        <v>37</v>
      </c>
      <c r="F162" s="43">
        <v>30</v>
      </c>
      <c r="G162" s="43">
        <v>2.5499999999999998</v>
      </c>
      <c r="H162" s="43">
        <v>0.99</v>
      </c>
      <c r="I162" s="43">
        <v>14.49</v>
      </c>
      <c r="J162" s="43">
        <v>77.7</v>
      </c>
      <c r="K162" s="44" t="s">
        <v>38</v>
      </c>
      <c r="L162" s="43">
        <v>2.2999999999999998</v>
      </c>
    </row>
    <row r="163" spans="1:12" ht="14.5" x14ac:dyDescent="0.3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27</v>
      </c>
      <c r="E165" s="9"/>
      <c r="F165" s="19">
        <f>SUM(F158:F164)</f>
        <v>330</v>
      </c>
      <c r="G165" s="19">
        <f t="shared" ref="G165:J165" si="37">SUM(G158:G164)</f>
        <v>24.630000000000003</v>
      </c>
      <c r="H165" s="19">
        <f t="shared" si="37"/>
        <v>20.89</v>
      </c>
      <c r="I165" s="19">
        <f t="shared" si="37"/>
        <v>89.5</v>
      </c>
      <c r="J165" s="19">
        <f t="shared" si="37"/>
        <v>647.53000000000009</v>
      </c>
      <c r="K165" s="25"/>
      <c r="L165" s="19">
        <f t="shared" si="35"/>
        <v>73.94</v>
      </c>
    </row>
    <row r="166" spans="1:12" ht="14.5" x14ac:dyDescent="0.35">
      <c r="A166" s="26"/>
      <c r="B166" s="13"/>
      <c r="C166" s="10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thickBot="1" x14ac:dyDescent="0.4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4.5" x14ac:dyDescent="0.3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.75" customHeight="1" thickBot="1" x14ac:dyDescent="0.3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330</v>
      </c>
      <c r="G176" s="32">
        <f t="shared" ref="G176:L176" si="38">G165+G175</f>
        <v>24.630000000000003</v>
      </c>
      <c r="H176" s="32">
        <f t="shared" si="38"/>
        <v>20.89</v>
      </c>
      <c r="I176" s="32">
        <f t="shared" si="38"/>
        <v>89.5</v>
      </c>
      <c r="J176" s="32">
        <f t="shared" si="38"/>
        <v>647.53000000000009</v>
      </c>
      <c r="K176" s="32"/>
      <c r="L176" s="32">
        <f t="shared" si="38"/>
        <v>73.94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69</v>
      </c>
      <c r="E177" s="39" t="s">
        <v>42</v>
      </c>
      <c r="F177" s="40">
        <v>100</v>
      </c>
      <c r="G177" s="40">
        <v>14</v>
      </c>
      <c r="H177" s="40">
        <v>11</v>
      </c>
      <c r="I177" s="40">
        <v>4</v>
      </c>
      <c r="J177" s="40">
        <v>173</v>
      </c>
      <c r="K177" s="41">
        <v>56</v>
      </c>
      <c r="L177" s="40">
        <v>36.35</v>
      </c>
    </row>
    <row r="178" spans="1:12" ht="14.5" x14ac:dyDescent="0.35">
      <c r="A178" s="23"/>
      <c r="B178" s="15"/>
      <c r="C178" s="11"/>
      <c r="D178" s="6" t="s">
        <v>25</v>
      </c>
      <c r="E178" s="42" t="s">
        <v>43</v>
      </c>
      <c r="F178" s="43">
        <v>180</v>
      </c>
      <c r="G178" s="43">
        <v>7.02</v>
      </c>
      <c r="H178" s="43">
        <v>3.44</v>
      </c>
      <c r="I178" s="43">
        <v>44.88</v>
      </c>
      <c r="J178" s="43">
        <v>238.76</v>
      </c>
      <c r="K178" s="44" t="s">
        <v>44</v>
      </c>
      <c r="L178" s="43">
        <v>11.67</v>
      </c>
    </row>
    <row r="179" spans="1:12" ht="14.5" x14ac:dyDescent="0.35">
      <c r="A179" s="23"/>
      <c r="B179" s="15"/>
      <c r="C179" s="11"/>
      <c r="D179" s="7" t="s">
        <v>26</v>
      </c>
      <c r="E179" s="42" t="s">
        <v>49</v>
      </c>
      <c r="F179" s="43" t="s">
        <v>50</v>
      </c>
      <c r="G179" s="43">
        <v>0.2</v>
      </c>
      <c r="H179" s="43"/>
      <c r="I179" s="43">
        <v>14</v>
      </c>
      <c r="J179" s="43">
        <v>56.8</v>
      </c>
      <c r="K179" s="44">
        <v>943</v>
      </c>
      <c r="L179" s="43">
        <v>2.4700000000000002</v>
      </c>
    </row>
    <row r="180" spans="1:12" ht="14.5" x14ac:dyDescent="0.35">
      <c r="A180" s="23"/>
      <c r="B180" s="15"/>
      <c r="C180" s="11"/>
      <c r="D180" s="7" t="s">
        <v>23</v>
      </c>
      <c r="E180" s="42" t="s">
        <v>36</v>
      </c>
      <c r="F180" s="43">
        <v>60</v>
      </c>
      <c r="G180" s="43">
        <v>4.05</v>
      </c>
      <c r="H180" s="43">
        <v>0.51</v>
      </c>
      <c r="I180" s="43">
        <v>30.09</v>
      </c>
      <c r="J180" s="43">
        <v>141.15</v>
      </c>
      <c r="K180" s="44">
        <v>4</v>
      </c>
      <c r="L180" s="43">
        <v>4</v>
      </c>
    </row>
    <row r="181" spans="1:12" ht="14.5" x14ac:dyDescent="0.35">
      <c r="A181" s="23"/>
      <c r="B181" s="15"/>
      <c r="C181" s="11"/>
      <c r="D181" s="7" t="s">
        <v>23</v>
      </c>
      <c r="E181" s="42" t="s">
        <v>37</v>
      </c>
      <c r="F181" s="43">
        <v>30</v>
      </c>
      <c r="G181" s="43">
        <v>2.5499999999999998</v>
      </c>
      <c r="H181" s="43">
        <v>0.99</v>
      </c>
      <c r="I181" s="43">
        <v>14.49</v>
      </c>
      <c r="J181" s="43">
        <v>77.7</v>
      </c>
      <c r="K181" s="44" t="s">
        <v>38</v>
      </c>
      <c r="L181" s="43">
        <v>2.2999999999999998</v>
      </c>
    </row>
    <row r="182" spans="1:12" ht="14.5" x14ac:dyDescent="0.35">
      <c r="A182" s="23"/>
      <c r="B182" s="15"/>
      <c r="C182" s="11"/>
      <c r="D182" s="7" t="s">
        <v>24</v>
      </c>
      <c r="E182" s="42" t="s">
        <v>51</v>
      </c>
      <c r="F182" s="43">
        <v>20</v>
      </c>
      <c r="G182" s="43">
        <v>2.48</v>
      </c>
      <c r="H182" s="43">
        <v>5.58</v>
      </c>
      <c r="I182" s="43">
        <v>24.93</v>
      </c>
      <c r="J182" s="43">
        <v>136.5</v>
      </c>
      <c r="K182" s="44">
        <v>61</v>
      </c>
      <c r="L182" s="43">
        <v>5.2</v>
      </c>
    </row>
    <row r="183" spans="1:12" ht="14.5" x14ac:dyDescent="0.35">
      <c r="A183" s="23"/>
      <c r="B183" s="15"/>
      <c r="C183" s="11"/>
      <c r="D183" s="6" t="s">
        <v>73</v>
      </c>
      <c r="E183" s="42" t="s">
        <v>54</v>
      </c>
      <c r="F183" s="43">
        <v>60</v>
      </c>
      <c r="G183" s="43">
        <v>1</v>
      </c>
      <c r="H183" s="43">
        <v>4</v>
      </c>
      <c r="I183" s="43">
        <v>4</v>
      </c>
      <c r="J183" s="43">
        <v>43</v>
      </c>
      <c r="K183" s="44">
        <v>53</v>
      </c>
      <c r="L183" s="43">
        <v>6.49</v>
      </c>
    </row>
    <row r="184" spans="1:12" ht="14.5" x14ac:dyDescent="0.35">
      <c r="A184" s="24"/>
      <c r="B184" s="17"/>
      <c r="C184" s="8"/>
      <c r="D184" s="18" t="s">
        <v>27</v>
      </c>
      <c r="E184" s="9"/>
      <c r="F184" s="19">
        <f>SUM(F177:F183)</f>
        <v>450</v>
      </c>
      <c r="G184" s="19">
        <f t="shared" ref="G184:J184" si="39">SUM(G177:G183)</f>
        <v>31.3</v>
      </c>
      <c r="H184" s="19">
        <f t="shared" si="39"/>
        <v>25.52</v>
      </c>
      <c r="I184" s="19">
        <f t="shared" si="39"/>
        <v>136.38999999999999</v>
      </c>
      <c r="J184" s="19">
        <f t="shared" si="39"/>
        <v>866.91000000000008</v>
      </c>
      <c r="K184" s="25"/>
      <c r="L184" s="19">
        <f t="shared" ref="L184:L203" si="40">SUM(L177:L183)</f>
        <v>68.48</v>
      </c>
    </row>
    <row r="185" spans="1:12" ht="14.5" x14ac:dyDescent="0.35">
      <c r="A185" s="26"/>
      <c r="B185" s="13"/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4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/>
      <c r="E187" s="39"/>
      <c r="F187" s="40"/>
      <c r="G187" s="40"/>
      <c r="H187" s="40"/>
      <c r="I187" s="40"/>
      <c r="J187" s="40"/>
      <c r="K187" s="41"/>
      <c r="L187" s="40"/>
    </row>
    <row r="188" spans="1:12" ht="14.5" x14ac:dyDescent="0.3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.75" customHeight="1" thickBot="1" x14ac:dyDescent="0.3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F184++F194</f>
        <v>450</v>
      </c>
      <c r="G195" s="32">
        <f t="shared" ref="G195:L195" si="41">G184++G194</f>
        <v>31.3</v>
      </c>
      <c r="H195" s="32">
        <f t="shared" si="41"/>
        <v>25.52</v>
      </c>
      <c r="I195" s="32">
        <f t="shared" si="41"/>
        <v>136.38999999999999</v>
      </c>
      <c r="J195" s="32">
        <f t="shared" si="41"/>
        <v>866.91000000000008</v>
      </c>
      <c r="K195" s="32"/>
      <c r="L195" s="32">
        <f t="shared" si="41"/>
        <v>68.48</v>
      </c>
    </row>
    <row r="196" spans="1:12" ht="14.5" x14ac:dyDescent="0.35">
      <c r="A196" s="20">
        <v>2</v>
      </c>
      <c r="B196" s="21">
        <v>5</v>
      </c>
      <c r="C196" s="22" t="s">
        <v>20</v>
      </c>
      <c r="D196" s="5" t="s">
        <v>25</v>
      </c>
      <c r="E196" s="39" t="s">
        <v>65</v>
      </c>
      <c r="F196" s="40">
        <v>200</v>
      </c>
      <c r="G196" s="40">
        <v>7.89</v>
      </c>
      <c r="H196" s="40">
        <v>7.49</v>
      </c>
      <c r="I196" s="40">
        <v>40.479999999999997</v>
      </c>
      <c r="J196" s="40">
        <v>260.89999999999998</v>
      </c>
      <c r="K196" s="41">
        <v>176</v>
      </c>
      <c r="L196" s="40">
        <v>23.01</v>
      </c>
    </row>
    <row r="197" spans="1:12" ht="14.5" x14ac:dyDescent="0.35">
      <c r="A197" s="23"/>
      <c r="B197" s="15"/>
      <c r="C197" s="11"/>
      <c r="D197" s="6" t="s">
        <v>72</v>
      </c>
      <c r="E197" s="42" t="s">
        <v>66</v>
      </c>
      <c r="F197" s="43" t="s">
        <v>67</v>
      </c>
      <c r="G197" s="43">
        <v>14.56</v>
      </c>
      <c r="H197" s="43">
        <v>10.69</v>
      </c>
      <c r="I197" s="43">
        <v>2.1800000000000002</v>
      </c>
      <c r="J197" s="43">
        <v>163.22</v>
      </c>
      <c r="K197" s="44">
        <v>281</v>
      </c>
      <c r="L197" s="43">
        <v>42.2</v>
      </c>
    </row>
    <row r="198" spans="1:12" ht="14.5" x14ac:dyDescent="0.35">
      <c r="A198" s="23"/>
      <c r="B198" s="15"/>
      <c r="C198" s="11"/>
      <c r="D198" s="7" t="s">
        <v>26</v>
      </c>
      <c r="E198" s="42" t="s">
        <v>49</v>
      </c>
      <c r="F198" s="43" t="s">
        <v>50</v>
      </c>
      <c r="G198" s="43">
        <v>0.2</v>
      </c>
      <c r="H198" s="43"/>
      <c r="I198" s="43">
        <v>14</v>
      </c>
      <c r="J198" s="43">
        <v>56.8</v>
      </c>
      <c r="K198" s="44">
        <v>943</v>
      </c>
      <c r="L198" s="43">
        <v>2.4700000000000002</v>
      </c>
    </row>
    <row r="199" spans="1:12" ht="14.5" x14ac:dyDescent="0.35">
      <c r="A199" s="23"/>
      <c r="B199" s="15"/>
      <c r="C199" s="11"/>
      <c r="D199" s="7" t="s">
        <v>23</v>
      </c>
      <c r="E199" s="42" t="s">
        <v>36</v>
      </c>
      <c r="F199" s="43">
        <v>60</v>
      </c>
      <c r="G199" s="43">
        <v>4.05</v>
      </c>
      <c r="H199" s="43">
        <v>0.51</v>
      </c>
      <c r="I199" s="43">
        <v>30.09</v>
      </c>
      <c r="J199" s="43">
        <v>141.15</v>
      </c>
      <c r="K199" s="44">
        <v>4</v>
      </c>
      <c r="L199" s="43">
        <v>4</v>
      </c>
    </row>
    <row r="200" spans="1:12" ht="14.5" x14ac:dyDescent="0.35">
      <c r="A200" s="23"/>
      <c r="B200" s="15"/>
      <c r="C200" s="11"/>
      <c r="D200" s="7" t="s">
        <v>23</v>
      </c>
      <c r="E200" s="42" t="s">
        <v>37</v>
      </c>
      <c r="F200" s="43">
        <v>30</v>
      </c>
      <c r="G200" s="43">
        <v>2.5499999999999998</v>
      </c>
      <c r="H200" s="43">
        <v>0.99</v>
      </c>
      <c r="I200" s="43">
        <v>14.49</v>
      </c>
      <c r="J200" s="43">
        <v>77.7</v>
      </c>
      <c r="K200" s="44" t="s">
        <v>38</v>
      </c>
      <c r="L200" s="43">
        <v>2.2999999999999998</v>
      </c>
    </row>
    <row r="201" spans="1:12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4"/>
      <c r="B203" s="17"/>
      <c r="C203" s="8"/>
      <c r="D203" s="18" t="s">
        <v>27</v>
      </c>
      <c r="E203" s="9"/>
      <c r="F203" s="19">
        <f>SUM(F196:F202)</f>
        <v>290</v>
      </c>
      <c r="G203" s="19">
        <f t="shared" ref="G203:J203" si="42">SUM(G196:G202)</f>
        <v>29.25</v>
      </c>
      <c r="H203" s="19">
        <f t="shared" si="42"/>
        <v>19.68</v>
      </c>
      <c r="I203" s="19">
        <f t="shared" si="42"/>
        <v>101.24</v>
      </c>
      <c r="J203" s="19">
        <f t="shared" si="42"/>
        <v>699.7700000000001</v>
      </c>
      <c r="K203" s="25"/>
      <c r="L203" s="19">
        <f t="shared" si="40"/>
        <v>73.98</v>
      </c>
    </row>
    <row r="204" spans="1:12" ht="14.5" x14ac:dyDescent="0.35">
      <c r="A204" s="26"/>
      <c r="B204" s="13"/>
      <c r="C204" s="10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thickBot="1" x14ac:dyDescent="0.4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4.5" x14ac:dyDescent="0.35">
      <c r="A206" s="23"/>
      <c r="B206" s="15"/>
      <c r="C206" s="11"/>
      <c r="D206" s="7"/>
      <c r="E206" s="39"/>
      <c r="F206" s="40"/>
      <c r="G206" s="40"/>
      <c r="H206" s="40"/>
      <c r="I206" s="40"/>
      <c r="J206" s="40"/>
      <c r="K206" s="41"/>
      <c r="L206" s="40"/>
    </row>
    <row r="207" spans="1:12" ht="14.5" x14ac:dyDescent="0.35">
      <c r="A207" s="23"/>
      <c r="B207" s="15"/>
      <c r="C207" s="11"/>
      <c r="D207" s="7"/>
      <c r="E207" s="42"/>
      <c r="F207" s="43"/>
      <c r="G207" s="43"/>
      <c r="H207" s="43"/>
      <c r="I207" s="43"/>
      <c r="J207" s="43"/>
      <c r="K207" s="44"/>
      <c r="L207" s="43"/>
    </row>
    <row r="208" spans="1:12" ht="14.5" x14ac:dyDescent="0.35">
      <c r="A208" s="23"/>
      <c r="B208" s="15"/>
      <c r="C208" s="11"/>
      <c r="D208" s="7"/>
      <c r="E208" s="42"/>
      <c r="F208" s="43"/>
      <c r="G208" s="43"/>
      <c r="H208" s="43"/>
      <c r="I208" s="43"/>
      <c r="J208" s="43"/>
      <c r="K208" s="44"/>
      <c r="L208" s="43"/>
    </row>
    <row r="209" spans="1:12" ht="14.5" x14ac:dyDescent="0.35">
      <c r="A209" s="23"/>
      <c r="B209" s="15"/>
      <c r="C209" s="11"/>
      <c r="D209" s="7"/>
      <c r="E209" s="42"/>
      <c r="F209" s="43"/>
      <c r="G209" s="43"/>
      <c r="H209" s="43"/>
      <c r="I209" s="43"/>
      <c r="J209" s="43"/>
      <c r="K209" s="44"/>
      <c r="L209" s="43"/>
    </row>
    <row r="210" spans="1:12" ht="14.5" x14ac:dyDescent="0.35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4"/>
      <c r="B213" s="17"/>
      <c r="C213" s="8"/>
      <c r="D213" s="18"/>
      <c r="E213" s="9"/>
      <c r="F213" s="19"/>
      <c r="G213" s="19"/>
      <c r="H213" s="19"/>
      <c r="I213" s="19"/>
      <c r="J213" s="19"/>
      <c r="K213" s="25"/>
      <c r="L213" s="19"/>
    </row>
    <row r="214" spans="1:12" ht="15.75" customHeight="1" thickBot="1" x14ac:dyDescent="0.3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290</v>
      </c>
      <c r="G214" s="32">
        <f t="shared" ref="G214:J214" si="43">G203+G213</f>
        <v>29.25</v>
      </c>
      <c r="H214" s="32">
        <f t="shared" si="43"/>
        <v>19.68</v>
      </c>
      <c r="I214" s="32">
        <f t="shared" si="43"/>
        <v>101.24</v>
      </c>
      <c r="J214" s="32">
        <f t="shared" si="43"/>
        <v>699.7700000000001</v>
      </c>
      <c r="K214" s="32"/>
      <c r="L214" s="32">
        <f t="shared" ref="L214" si="44">L203+L213</f>
        <v>73.98</v>
      </c>
    </row>
    <row r="215" spans="1:12" ht="15" thickBot="1" x14ac:dyDescent="0.4">
      <c r="A215" s="20">
        <v>2</v>
      </c>
      <c r="B215" s="21">
        <v>6</v>
      </c>
      <c r="C215" s="22" t="s">
        <v>20</v>
      </c>
      <c r="D215" s="5" t="s">
        <v>69</v>
      </c>
      <c r="E215" s="42" t="s">
        <v>68</v>
      </c>
      <c r="F215" s="43">
        <v>90</v>
      </c>
      <c r="G215" s="43">
        <v>21.6</v>
      </c>
      <c r="H215" s="43">
        <v>10.5</v>
      </c>
      <c r="I215" s="43">
        <v>12.4</v>
      </c>
      <c r="J215" s="43">
        <v>233</v>
      </c>
      <c r="K215" s="44">
        <v>388</v>
      </c>
      <c r="L215" s="43">
        <v>21.21</v>
      </c>
    </row>
    <row r="216" spans="1:12" ht="14.5" x14ac:dyDescent="0.35">
      <c r="A216" s="23"/>
      <c r="B216" s="15"/>
      <c r="C216" s="11"/>
      <c r="D216" s="6" t="s">
        <v>25</v>
      </c>
      <c r="E216" s="39" t="s">
        <v>56</v>
      </c>
      <c r="F216" s="40">
        <v>180</v>
      </c>
      <c r="G216" s="40">
        <v>5</v>
      </c>
      <c r="H216" s="40">
        <v>13</v>
      </c>
      <c r="I216" s="40">
        <v>36</v>
      </c>
      <c r="J216" s="40">
        <v>282</v>
      </c>
      <c r="K216" s="41">
        <v>312</v>
      </c>
      <c r="L216" s="40">
        <v>22.72</v>
      </c>
    </row>
    <row r="217" spans="1:12" ht="14.5" x14ac:dyDescent="0.35">
      <c r="A217" s="23"/>
      <c r="B217" s="15"/>
      <c r="C217" s="11"/>
      <c r="D217" s="7" t="s">
        <v>26</v>
      </c>
      <c r="E217" s="42" t="s">
        <v>49</v>
      </c>
      <c r="F217" s="43" t="s">
        <v>50</v>
      </c>
      <c r="G217" s="43">
        <v>0.2</v>
      </c>
      <c r="H217" s="43"/>
      <c r="I217" s="43">
        <v>14</v>
      </c>
      <c r="J217" s="43">
        <v>56.8</v>
      </c>
      <c r="K217" s="44">
        <v>943</v>
      </c>
      <c r="L217" s="43">
        <v>2.4700000000000002</v>
      </c>
    </row>
    <row r="218" spans="1:12" ht="14.5" x14ac:dyDescent="0.35">
      <c r="A218" s="23"/>
      <c r="B218" s="15"/>
      <c r="C218" s="11"/>
      <c r="D218" s="7" t="s">
        <v>23</v>
      </c>
      <c r="E218" s="42" t="s">
        <v>36</v>
      </c>
      <c r="F218" s="43">
        <v>60</v>
      </c>
      <c r="G218" s="43">
        <v>4.05</v>
      </c>
      <c r="H218" s="43">
        <v>0.51</v>
      </c>
      <c r="I218" s="43">
        <v>30.09</v>
      </c>
      <c r="J218" s="43">
        <v>141.15</v>
      </c>
      <c r="K218" s="44">
        <v>4</v>
      </c>
      <c r="L218" s="43">
        <v>4</v>
      </c>
    </row>
    <row r="219" spans="1:12" ht="14.5" x14ac:dyDescent="0.35">
      <c r="A219" s="23"/>
      <c r="B219" s="15"/>
      <c r="C219" s="11"/>
      <c r="D219" s="7" t="s">
        <v>23</v>
      </c>
      <c r="E219" s="42" t="s">
        <v>37</v>
      </c>
      <c r="F219" s="43">
        <v>30</v>
      </c>
      <c r="G219" s="43">
        <v>2.5499999999999998</v>
      </c>
      <c r="H219" s="43">
        <v>0.99</v>
      </c>
      <c r="I219" s="43">
        <v>14.49</v>
      </c>
      <c r="J219" s="43">
        <v>77.7</v>
      </c>
      <c r="K219" s="44" t="s">
        <v>38</v>
      </c>
      <c r="L219" s="43">
        <v>2.2999999999999998</v>
      </c>
    </row>
    <row r="220" spans="1:12" ht="14.5" x14ac:dyDescent="0.35">
      <c r="A220" s="23"/>
      <c r="B220" s="15"/>
      <c r="C220" s="11"/>
      <c r="D220" s="7" t="s">
        <v>71</v>
      </c>
      <c r="E220" s="42" t="s">
        <v>40</v>
      </c>
      <c r="F220" s="43">
        <v>100</v>
      </c>
      <c r="G220" s="43"/>
      <c r="H220" s="43"/>
      <c r="I220" s="43">
        <v>10</v>
      </c>
      <c r="J220" s="43">
        <v>47</v>
      </c>
      <c r="K220" s="44">
        <v>231</v>
      </c>
      <c r="L220" s="43">
        <v>11.3</v>
      </c>
    </row>
    <row r="221" spans="1:12" ht="14.5" x14ac:dyDescent="0.35">
      <c r="A221" s="23"/>
      <c r="B221" s="15"/>
      <c r="C221" s="11"/>
      <c r="D221" s="6" t="s">
        <v>70</v>
      </c>
      <c r="E221" s="42" t="s">
        <v>54</v>
      </c>
      <c r="F221" s="43">
        <v>60</v>
      </c>
      <c r="G221" s="43">
        <v>1</v>
      </c>
      <c r="H221" s="43">
        <v>4</v>
      </c>
      <c r="I221" s="43">
        <v>4</v>
      </c>
      <c r="J221" s="43">
        <v>43</v>
      </c>
      <c r="K221" s="44">
        <v>53</v>
      </c>
      <c r="L221" s="43">
        <v>6.49</v>
      </c>
    </row>
    <row r="222" spans="1:12" ht="14.5" x14ac:dyDescent="0.35">
      <c r="A222" s="24"/>
      <c r="B222" s="17"/>
      <c r="C222" s="8"/>
      <c r="D222" s="18" t="s">
        <v>27</v>
      </c>
      <c r="E222" s="9"/>
      <c r="F222" s="19">
        <f>SUM(F215:F221)</f>
        <v>520</v>
      </c>
      <c r="G222" s="19">
        <f t="shared" ref="G222:J222" si="45">SUM(G215:G221)</f>
        <v>34.4</v>
      </c>
      <c r="H222" s="19">
        <f t="shared" si="45"/>
        <v>29</v>
      </c>
      <c r="I222" s="19">
        <f t="shared" si="45"/>
        <v>120.97999999999999</v>
      </c>
      <c r="J222" s="19">
        <f t="shared" si="45"/>
        <v>880.65</v>
      </c>
      <c r="K222" s="25"/>
      <c r="L222" s="19">
        <f t="shared" ref="L222" si="46">SUM(L215:L221)</f>
        <v>70.489999999999995</v>
      </c>
    </row>
    <row r="223" spans="1:12" ht="14.5" x14ac:dyDescent="0.35">
      <c r="A223" s="26"/>
      <c r="B223" s="13"/>
      <c r="C223" s="10"/>
      <c r="D223" s="7"/>
      <c r="E223" s="42"/>
      <c r="F223" s="43"/>
      <c r="G223" s="43"/>
      <c r="H223" s="43"/>
      <c r="I223" s="43"/>
      <c r="J223" s="43"/>
      <c r="K223" s="44"/>
      <c r="L223" s="43"/>
    </row>
    <row r="224" spans="1:12" ht="14.5" x14ac:dyDescent="0.35">
      <c r="A224" s="23"/>
      <c r="B224" s="15"/>
      <c r="C224" s="11"/>
      <c r="D224" s="7"/>
      <c r="E224" s="42"/>
      <c r="F224" s="43"/>
      <c r="G224" s="43"/>
      <c r="H224" s="43"/>
      <c r="I224" s="43"/>
      <c r="J224" s="43"/>
      <c r="K224" s="44"/>
      <c r="L224" s="43"/>
    </row>
    <row r="225" spans="1:12" ht="15" thickBot="1" x14ac:dyDescent="0.4">
      <c r="A225" s="23"/>
      <c r="B225" s="15"/>
      <c r="C225" s="11"/>
      <c r="D225" s="7"/>
      <c r="E225" s="42"/>
      <c r="F225" s="43"/>
      <c r="G225" s="43"/>
      <c r="H225" s="43"/>
      <c r="I225" s="43"/>
      <c r="J225" s="43"/>
      <c r="K225" s="44"/>
      <c r="L225" s="43"/>
    </row>
    <row r="226" spans="1:12" ht="14.5" x14ac:dyDescent="0.35">
      <c r="A226" s="23"/>
      <c r="B226" s="15"/>
      <c r="C226" s="11"/>
      <c r="D226" s="7"/>
      <c r="E226" s="39"/>
      <c r="F226" s="40"/>
      <c r="G226" s="40"/>
      <c r="H226" s="40"/>
      <c r="I226" s="40"/>
      <c r="J226" s="40"/>
      <c r="K226" s="41"/>
      <c r="L226" s="40"/>
    </row>
    <row r="227" spans="1:12" ht="14.5" x14ac:dyDescent="0.3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5" x14ac:dyDescent="0.3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5" x14ac:dyDescent="0.35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5" x14ac:dyDescent="0.3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/>
      <c r="E232" s="9"/>
      <c r="F232" s="19"/>
      <c r="G232" s="19"/>
      <c r="H232" s="19"/>
      <c r="I232" s="19"/>
      <c r="J232" s="19"/>
      <c r="K232" s="25"/>
      <c r="L232" s="19"/>
    </row>
    <row r="233" spans="1:12" ht="15.75" customHeight="1" thickBot="1" x14ac:dyDescent="0.3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520</v>
      </c>
      <c r="G233" s="32">
        <f t="shared" ref="G233:L233" si="47">G222+G232</f>
        <v>34.4</v>
      </c>
      <c r="H233" s="32">
        <f t="shared" si="47"/>
        <v>29</v>
      </c>
      <c r="I233" s="32">
        <f t="shared" si="47"/>
        <v>120.97999999999999</v>
      </c>
      <c r="J233" s="32">
        <f t="shared" si="47"/>
        <v>880.65</v>
      </c>
      <c r="K233" s="32"/>
      <c r="L233" s="32">
        <f t="shared" si="47"/>
        <v>70.489999999999995</v>
      </c>
    </row>
    <row r="234" spans="1:12" ht="13.5" thickBot="1" x14ac:dyDescent="0.3">
      <c r="A234" s="27"/>
      <c r="B234" s="28"/>
      <c r="C234" s="57" t="s">
        <v>5</v>
      </c>
      <c r="D234" s="57"/>
      <c r="E234" s="57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486.25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197.16416666666669</v>
      </c>
      <c r="H234" s="34">
        <f t="shared" ref="H234:L234" si="48">(H24+H43+H62+H81+H100+H119+H138+H157+H176+H195+H214+H233)/(IF(H24=0,0,1)+IF(H43=0,0,1)+IF(H62=0,0,1)+IF(H81=0,0,1)+IF(H100=0,0,1)+IF(H119=0,0,1)+IF(H138=0,0,1)+IF(H157=0,0,1)+IF(H176=0,0,1)+IF(H195=0,0,1)+IF(H214=0,0,1)+IF(H233=0,0,1))</f>
        <v>23.480833333333333</v>
      </c>
      <c r="I234" s="34">
        <f t="shared" si="48"/>
        <v>115.91333333333331</v>
      </c>
      <c r="J234" s="34">
        <f t="shared" si="48"/>
        <v>791.76583333333338</v>
      </c>
      <c r="K234" s="34"/>
      <c r="L234" s="34">
        <f t="shared" si="48"/>
        <v>74.514166666666668</v>
      </c>
    </row>
  </sheetData>
  <mergeCells count="16">
    <mergeCell ref="C62:D62"/>
    <mergeCell ref="C81:D81"/>
    <mergeCell ref="C100:D100"/>
    <mergeCell ref="C119:D119"/>
    <mergeCell ref="C234:E234"/>
    <mergeCell ref="C138:D138"/>
    <mergeCell ref="C157:D157"/>
    <mergeCell ref="C176:D176"/>
    <mergeCell ref="C195:D195"/>
    <mergeCell ref="C214:D214"/>
    <mergeCell ref="C233:D233"/>
    <mergeCell ref="C24:D24"/>
    <mergeCell ref="C1:E1"/>
    <mergeCell ref="H1:K1"/>
    <mergeCell ref="H2:K2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2025-03-15T17:06:42Z</dcterms:modified>
</cp:coreProperties>
</file>